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harts/chart6.xml" ContentType="application/vnd.openxmlformats-officedocument.drawingml.chart+xml"/>
  <Override PartName="/xl/theme/themeOverride3.xml" ContentType="application/vnd.openxmlformats-officedocument.themeOverride+xml"/>
  <Override PartName="/xl/charts/chart7.xml" ContentType="application/vnd.openxmlformats-officedocument.drawingml.chart+xml"/>
  <Override PartName="/xl/theme/themeOverride4.xml" ContentType="application/vnd.openxmlformats-officedocument.themeOverride+xml"/>
  <Override PartName="/xl/charts/chart8.xml" ContentType="application/vnd.openxmlformats-officedocument.drawingml.chart+xml"/>
  <Override PartName="/xl/theme/themeOverride5.xml" ContentType="application/vnd.openxmlformats-officedocument.themeOverride+xml"/>
  <Override PartName="/xl/charts/chart9.xml" ContentType="application/vnd.openxmlformats-officedocument.drawingml.chart+xml"/>
  <Override PartName="/xl/theme/themeOverride6.xml" ContentType="application/vnd.openxmlformats-officedocument.themeOverride+xml"/>
  <Override PartName="/xl/charts/chart10.xml" ContentType="application/vnd.openxmlformats-officedocument.drawingml.chart+xml"/>
  <Override PartName="/xl/theme/themeOverride7.xml" ContentType="application/vnd.openxmlformats-officedocument.themeOverrid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8.xml" ContentType="application/vnd.openxmlformats-officedocument.themeOverride+xml"/>
  <Override PartName="/xl/charts/chart13.xml" ContentType="application/vnd.openxmlformats-officedocument.drawingml.chart+xml"/>
  <Override PartName="/xl/theme/themeOverride9.xml" ContentType="application/vnd.openxmlformats-officedocument.themeOverride+xml"/>
  <Override PartName="/xl/charts/chart14.xml" ContentType="application/vnd.openxmlformats-officedocument.drawingml.chart+xml"/>
  <Override PartName="/xl/theme/themeOverride10.xml" ContentType="application/vnd.openxmlformats-officedocument.themeOverride+xml"/>
  <Override PartName="/xl/charts/chart15.xml" ContentType="application/vnd.openxmlformats-officedocument.drawingml.chart+xml"/>
  <Override PartName="/xl/theme/themeOverride11.xml" ContentType="application/vnd.openxmlformats-officedocument.themeOverride+xml"/>
  <Override PartName="/xl/charts/chart16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13.xml" ContentType="application/vnd.openxmlformats-officedocument.themeOverride+xml"/>
  <Override PartName="/xl/charts/chart18.xml" ContentType="application/vnd.openxmlformats-officedocument.drawingml.chart+xml"/>
  <Override PartName="/xl/theme/themeOverride14.xml" ContentType="application/vnd.openxmlformats-officedocument.themeOverrid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drawings/drawing6.xml" ContentType="application/vnd.openxmlformats-officedocument.drawingml.chartshapes+xml"/>
  <Override PartName="/xl/charts/chart20.xml" ContentType="application/vnd.openxmlformats-officedocument.drawingml.chart+xml"/>
  <Override PartName="/xl/theme/themeOverride15.xml" ContentType="application/vnd.openxmlformats-officedocument.themeOverride+xml"/>
  <Override PartName="/xl/drawings/drawing7.xml" ContentType="application/vnd.openxmlformats-officedocument.drawingml.chartshapes+xml"/>
  <Override PartName="/xl/charts/chart21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525" windowWidth="24240" windowHeight="11595" tabRatio="948" activeTab="6"/>
  </bookViews>
  <sheets>
    <sheet name="Раздел 2" sheetId="1" r:id="rId1"/>
    <sheet name="R2t1" sheetId="2" r:id="rId2"/>
    <sheet name="R2t2" sheetId="3" r:id="rId3"/>
    <sheet name="R2t3" sheetId="49" r:id="rId4"/>
    <sheet name="R2t4" sheetId="4" r:id="rId5"/>
    <sheet name="R2t5" sheetId="5" r:id="rId6"/>
    <sheet name="R2t6" sheetId="6" r:id="rId7"/>
    <sheet name="R2t7" sheetId="7" r:id="rId8"/>
    <sheet name="R2t8" sheetId="8" r:id="rId9"/>
    <sheet name="R2t9" sheetId="9" r:id="rId10"/>
    <sheet name="R2t10" sheetId="10" r:id="rId11"/>
    <sheet name="R2t11" sheetId="11" r:id="rId12"/>
    <sheet name="R2t12" sheetId="54" r:id="rId13"/>
    <sheet name="R2t13" sheetId="55" r:id="rId14"/>
    <sheet name="R2t14" sheetId="53" r:id="rId15"/>
    <sheet name="R2t15" sheetId="15" r:id="rId16"/>
    <sheet name="R2t16" sheetId="14" r:id="rId17"/>
    <sheet name="R2t17" sheetId="42" r:id="rId18"/>
    <sheet name="R2t18" sheetId="43" r:id="rId19"/>
    <sheet name="R2t19" sheetId="44" r:id="rId20"/>
    <sheet name="R2d1" sheetId="16" r:id="rId21"/>
    <sheet name="R2d2" sheetId="17" r:id="rId22"/>
    <sheet name="R2d3" sheetId="18" r:id="rId23"/>
    <sheet name="R2d4" sheetId="19" r:id="rId24"/>
    <sheet name="R2d5" sheetId="20" r:id="rId25"/>
    <sheet name="R2d6" sheetId="21" r:id="rId26"/>
  </sheets>
  <definedNames>
    <definedName name="_xlnm._FilterDatabase" localSheetId="15" hidden="1">'R2t15'!$A$31:$H$31</definedName>
    <definedName name="_xlnm.Print_Titles" localSheetId="8">'R2t8'!$A:$A,'R2t8'!$4:$4</definedName>
    <definedName name="_xlnm.Print_Area" localSheetId="20">'R2d1'!$A$1:$J$28</definedName>
    <definedName name="_xlnm.Print_Area" localSheetId="21">'R2d2'!$A$1:$J$24</definedName>
    <definedName name="_xlnm.Print_Area" localSheetId="22">'R2d3'!$A$1:$S$82</definedName>
    <definedName name="_xlnm.Print_Area" localSheetId="23">'R2d4'!$A$2:$O$89</definedName>
    <definedName name="_xlnm.Print_Area" localSheetId="24">'R2d5'!$A$1:$S$25</definedName>
    <definedName name="_xlnm.Print_Area" localSheetId="25">'R2d6'!$A$1:$K$20</definedName>
    <definedName name="_xlnm.Print_Area" localSheetId="1">'R2t1'!$A$2:$H$37</definedName>
    <definedName name="_xlnm.Print_Area" localSheetId="10">'R2t10'!$A$2:$O$28</definedName>
    <definedName name="_xlnm.Print_Area" localSheetId="11">'R2t11'!$A$2:$O$18</definedName>
    <definedName name="_xlnm.Print_Area" localSheetId="12">'R2t12'!$A$2:$V$30</definedName>
    <definedName name="_xlnm.Print_Area" localSheetId="13">'R2t13'!$A$2:$Y$30</definedName>
    <definedName name="_xlnm.Print_Area" localSheetId="14">'R2t14'!$A$2:$J$62</definedName>
    <definedName name="_xlnm.Print_Area" localSheetId="15">'R2t15'!$A$2:$H$40</definedName>
    <definedName name="_xlnm.Print_Area" localSheetId="16">'R2t16'!$A$2:$AA$7</definedName>
    <definedName name="_xlnm.Print_Area" localSheetId="17">'R2t17'!$A$2:$J$3</definedName>
    <definedName name="_xlnm.Print_Area" localSheetId="18">'R2t18'!$A$2:$K$3</definedName>
    <definedName name="_xlnm.Print_Area" localSheetId="19">'R2t19'!$A$2:$C$15</definedName>
    <definedName name="_xlnm.Print_Area" localSheetId="2">'R2t2'!$A$2:$I$50</definedName>
    <definedName name="_xlnm.Print_Area" localSheetId="3">'R2t3'!$A$2:$V$36</definedName>
    <definedName name="_xlnm.Print_Area" localSheetId="4">'R2t4'!$A$2:$K$17</definedName>
    <definedName name="_xlnm.Print_Area" localSheetId="5">'R2t5'!$A$2:$V$19</definedName>
    <definedName name="_xlnm.Print_Area" localSheetId="6">'R2t6'!$A$2:$O$19</definedName>
    <definedName name="_xlnm.Print_Area" localSheetId="7">'R2t7'!$A$2:$K$17</definedName>
    <definedName name="_xlnm.Print_Area" localSheetId="8">'R2t8'!$A$2:$V$22</definedName>
    <definedName name="_xlnm.Print_Area" localSheetId="9">'R2t9'!$A$1:$O$28</definedName>
  </definedNames>
  <calcPr calcId="145621"/>
</workbook>
</file>

<file path=xl/calcChain.xml><?xml version="1.0" encoding="utf-8"?>
<calcChain xmlns="http://schemas.openxmlformats.org/spreadsheetml/2006/main">
  <c r="C18" i="19" l="1"/>
  <c r="C5" i="18"/>
  <c r="E5" i="18"/>
  <c r="G5" i="18"/>
  <c r="B9" i="16" l="1"/>
  <c r="C5" i="16"/>
  <c r="C4" i="19" l="1"/>
  <c r="E4" i="19"/>
  <c r="G4" i="19"/>
  <c r="I4" i="19"/>
  <c r="C5" i="19"/>
  <c r="E5" i="19"/>
  <c r="G5" i="19"/>
  <c r="I5" i="19"/>
  <c r="C6" i="19"/>
  <c r="E6" i="19"/>
  <c r="G6" i="19"/>
  <c r="I6" i="19"/>
  <c r="C7" i="19"/>
  <c r="E7" i="19"/>
  <c r="G7" i="19"/>
  <c r="I7" i="19"/>
  <c r="C8" i="19"/>
  <c r="E8" i="19"/>
  <c r="G8" i="19"/>
  <c r="I8" i="19"/>
  <c r="C9" i="19"/>
  <c r="E9" i="19"/>
  <c r="G9" i="19"/>
  <c r="I9" i="19"/>
  <c r="C10" i="19"/>
  <c r="E10" i="19"/>
  <c r="G10" i="19"/>
  <c r="I10" i="19"/>
  <c r="C14" i="19"/>
  <c r="E14" i="19"/>
  <c r="G14" i="19"/>
  <c r="I14" i="19"/>
  <c r="C15" i="19"/>
  <c r="E15" i="19"/>
  <c r="G15" i="19"/>
  <c r="I15" i="19"/>
  <c r="C16" i="19"/>
  <c r="E16" i="19"/>
  <c r="G16" i="19"/>
  <c r="I16" i="19"/>
  <c r="C17" i="19"/>
  <c r="E17" i="19"/>
  <c r="G17" i="19"/>
  <c r="I17" i="19"/>
  <c r="E18" i="19"/>
  <c r="G18" i="19"/>
  <c r="I18" i="19"/>
  <c r="C19" i="19"/>
  <c r="E19" i="19"/>
  <c r="G19" i="19"/>
  <c r="I19" i="19"/>
  <c r="C20" i="19"/>
  <c r="E20" i="19"/>
  <c r="G20" i="19"/>
  <c r="I20" i="19"/>
  <c r="G6" i="20" l="1"/>
  <c r="G7" i="20"/>
  <c r="G8" i="20"/>
  <c r="G9" i="20"/>
  <c r="G5" i="20"/>
  <c r="I18" i="18"/>
  <c r="G4" i="20" l="1"/>
  <c r="C8" i="16" l="1"/>
  <c r="C7" i="16"/>
  <c r="C6" i="16"/>
  <c r="I9" i="18" l="1"/>
  <c r="G19" i="18"/>
  <c r="G20" i="18"/>
  <c r="E19" i="18"/>
  <c r="G11" i="18" l="1"/>
  <c r="C9" i="16"/>
  <c r="G17" i="18" l="1"/>
  <c r="G18" i="18"/>
  <c r="G21" i="18"/>
  <c r="I21" i="18" l="1"/>
  <c r="I16" i="18"/>
  <c r="I17" i="18"/>
  <c r="I20" i="18"/>
  <c r="C4" i="16" l="1"/>
  <c r="C18" i="20" l="1"/>
  <c r="C17" i="20"/>
  <c r="C16" i="20"/>
  <c r="C15" i="20"/>
  <c r="C14" i="20"/>
  <c r="C9" i="20"/>
  <c r="C8" i="20"/>
  <c r="C7" i="20"/>
  <c r="C6" i="20"/>
  <c r="C5" i="20"/>
  <c r="E21" i="18"/>
  <c r="C21" i="18"/>
  <c r="E20" i="18"/>
  <c r="C20" i="18"/>
  <c r="C19" i="18"/>
  <c r="E18" i="18"/>
  <c r="C18" i="18"/>
  <c r="E17" i="18"/>
  <c r="C17" i="18"/>
  <c r="G16" i="18"/>
  <c r="E16" i="18"/>
  <c r="C16" i="18"/>
  <c r="I15" i="18"/>
  <c r="G15" i="18"/>
  <c r="E15" i="18"/>
  <c r="C15" i="18"/>
  <c r="I11" i="18"/>
  <c r="E11" i="18"/>
  <c r="C11" i="18"/>
  <c r="I10" i="18"/>
  <c r="G10" i="18"/>
  <c r="E10" i="18"/>
  <c r="C10" i="18"/>
  <c r="G9" i="18"/>
  <c r="E9" i="18"/>
  <c r="C9" i="18"/>
  <c r="I8" i="18"/>
  <c r="G8" i="18"/>
  <c r="E8" i="18"/>
  <c r="C8" i="18"/>
  <c r="I7" i="18"/>
  <c r="G7" i="18"/>
  <c r="E7" i="18"/>
  <c r="C7" i="18"/>
  <c r="I6" i="18"/>
  <c r="G6" i="18"/>
  <c r="E6" i="18"/>
  <c r="C6" i="18"/>
  <c r="I5" i="18"/>
  <c r="C4" i="20" l="1"/>
  <c r="C13" i="20"/>
</calcChain>
</file>

<file path=xl/sharedStrings.xml><?xml version="1.0" encoding="utf-8"?>
<sst xmlns="http://schemas.openxmlformats.org/spreadsheetml/2006/main" count="1124" uniqueCount="242">
  <si>
    <t xml:space="preserve">Коллективные средства размещения </t>
  </si>
  <si>
    <t>Коллективные средства размещения по типам хозяйствующих субъектов</t>
  </si>
  <si>
    <t>Число коллективных средств размещения по периодам функционирования</t>
  </si>
  <si>
    <t>Распределение числа коллективных средств размещения  по применяемым системам налогообложения</t>
  </si>
  <si>
    <t>Номерной фонд коллективных средств размещения</t>
  </si>
  <si>
    <t>Малые средства размещения</t>
  </si>
  <si>
    <t>Численность граждан России и иностранных граждан, размещенных в малых средствах размещения по их типам</t>
  </si>
  <si>
    <t>Гостиницы и аналогичные средства размещения</t>
  </si>
  <si>
    <t>Специализированные средства размещения</t>
  </si>
  <si>
    <t>Численность лиц, размещенных в коллективных средствах размещения, 
по целям поездок</t>
  </si>
  <si>
    <t>Численность лиц, размещенных в коллективных средствах размещения, по продолжительности пребывания</t>
  </si>
  <si>
    <t>Численность граждан России и иностранных граждан, размещенных в коллективных средствах размещения по возрастным группам</t>
  </si>
  <si>
    <t>◄К Разделу 2</t>
  </si>
  <si>
    <t xml:space="preserve"> Коллективные средства размещения </t>
  </si>
  <si>
    <t>(на конец года)</t>
  </si>
  <si>
    <t>в том числе:</t>
  </si>
  <si>
    <t>гостиницы и аналогичные средства размещения</t>
  </si>
  <si>
    <t>специализированные средства размещения</t>
  </si>
  <si>
    <t>в том числе в:</t>
  </si>
  <si>
    <t>гостиницах и аналогичных средствах размещения</t>
  </si>
  <si>
    <t>специализированных средствах размещения</t>
  </si>
  <si>
    <t>Коэффициент использования наличных мест</t>
  </si>
  <si>
    <t>Число КСР</t>
  </si>
  <si>
    <t>Число номеров</t>
  </si>
  <si>
    <t>Число мест</t>
  </si>
  <si>
    <t>в процентах к итогу</t>
  </si>
  <si>
    <t>в расчете 
на одну организацию</t>
  </si>
  <si>
    <t>Коммерческие предприятия, не относящиеся к субъектам малого и среднего предпринимательства</t>
  </si>
  <si>
    <t>Средние предприятия</t>
  </si>
  <si>
    <t>Малые предприятия</t>
  </si>
  <si>
    <t>Микропредприятия</t>
  </si>
  <si>
    <t>Индивидуальные предприниматели</t>
  </si>
  <si>
    <t>Некоммерческая организация</t>
  </si>
  <si>
    <t>Всего</t>
  </si>
  <si>
    <t>круглогодичные</t>
  </si>
  <si>
    <t>сезонные</t>
  </si>
  <si>
    <t>в том числе по применяемым системам налогообложения:</t>
  </si>
  <si>
    <t>общая</t>
  </si>
  <si>
    <t>упрощенная</t>
  </si>
  <si>
    <t>единый налог на вмененный доход</t>
  </si>
  <si>
    <t>патентная</t>
  </si>
  <si>
    <t>…</t>
  </si>
  <si>
    <t>В процентах к итогу</t>
  </si>
  <si>
    <r>
      <t>Номерной фонд коллективных средств размещения</t>
    </r>
    <r>
      <rPr>
        <vertAlign val="superscript"/>
        <sz val="14"/>
        <color rgb="FF000000"/>
        <rFont val="Times New Roman"/>
        <family val="1"/>
        <charset val="204"/>
      </rPr>
      <t>1)</t>
    </r>
    <r>
      <rPr>
        <b/>
        <sz val="14"/>
        <color rgb="FF000000"/>
        <rFont val="Times New Roman"/>
        <family val="1"/>
        <charset val="204"/>
      </rPr>
      <t xml:space="preserve">  </t>
    </r>
  </si>
  <si>
    <t>из них:</t>
  </si>
  <si>
    <t>высшей категории</t>
  </si>
  <si>
    <t>гостиницы</t>
  </si>
  <si>
    <t>хостелы</t>
  </si>
  <si>
    <t>санаторно-курортные организации</t>
  </si>
  <si>
    <t>санатории для детей</t>
  </si>
  <si>
    <t>организации отдыха</t>
  </si>
  <si>
    <t>номера, приспособленные для проживания людей с ограниченными возможностями</t>
  </si>
  <si>
    <t>в % к общему числу номеров</t>
  </si>
  <si>
    <r>
      <t>Малые средства размещения</t>
    </r>
    <r>
      <rPr>
        <vertAlign val="superscript"/>
        <sz val="14"/>
        <color theme="1"/>
        <rFont val="Times New Roman"/>
        <family val="1"/>
        <charset val="204"/>
      </rPr>
      <t>1)</t>
    </r>
  </si>
  <si>
    <t>Малые средства размещения - всего</t>
  </si>
  <si>
    <t>Число номеров в малых средствах размещения - всего, тыс.</t>
  </si>
  <si>
    <t>Число мест в малых средствах размещения - всего, тыс.</t>
  </si>
  <si>
    <t>тыс. человек</t>
  </si>
  <si>
    <t>из них в:</t>
  </si>
  <si>
    <t>гостиницах</t>
  </si>
  <si>
    <t>хостелах</t>
  </si>
  <si>
    <t>санаторно-курортных организациях</t>
  </si>
  <si>
    <t>организациях отдыха</t>
  </si>
  <si>
    <r>
      <t>Гостиницы и аналогичные средства размещения</t>
    </r>
    <r>
      <rPr>
        <vertAlign val="superscript"/>
        <sz val="14"/>
        <color theme="1"/>
        <rFont val="Times New Roman"/>
        <family val="1"/>
        <charset val="204"/>
      </rPr>
      <t>1)</t>
    </r>
  </si>
  <si>
    <t>Число гостиниц и аналогичных средств размещения - всего</t>
  </si>
  <si>
    <t>в том числе по категориям:</t>
  </si>
  <si>
    <t>5 звезд</t>
  </si>
  <si>
    <t>4 звезды</t>
  </si>
  <si>
    <t>3 звезды</t>
  </si>
  <si>
    <t>2 звезды</t>
  </si>
  <si>
    <t>1 звезда</t>
  </si>
  <si>
    <t>без категории (звезд)</t>
  </si>
  <si>
    <t>мотели</t>
  </si>
  <si>
    <t>Число номеров в гостиницах и аналогичных средствах размещения, тыс.</t>
  </si>
  <si>
    <t>мотелях</t>
  </si>
  <si>
    <t>Число мест в гостиницах и аналогичных средствах размещения, тыс.</t>
  </si>
  <si>
    <t>Число специализированных средств размещения</t>
  </si>
  <si>
    <t>санаторно-курортных организаций</t>
  </si>
  <si>
    <t>организаций отдыха</t>
  </si>
  <si>
    <t>Число номеров в специализированных средствах размещения, тыс.</t>
  </si>
  <si>
    <t>Число мест в специализированных средствах размещения, тыс.</t>
  </si>
  <si>
    <r>
      <t>Численность лиц, размещенных в коллективных средствах размещения, по целям поездок</t>
    </r>
    <r>
      <rPr>
        <vertAlign val="superscript"/>
        <sz val="14"/>
        <rFont val="Times New Roman"/>
        <family val="1"/>
        <charset val="204"/>
      </rPr>
      <t>1)</t>
    </r>
  </si>
  <si>
    <t>отпуск, досуг и отдых</t>
  </si>
  <si>
    <t>посещение магазинов и прочие</t>
  </si>
  <si>
    <t>граждане России</t>
  </si>
  <si>
    <t>иностранные граждане</t>
  </si>
  <si>
    <t>без ночевки</t>
  </si>
  <si>
    <t>8-14 ночевок</t>
  </si>
  <si>
    <t>15-28 ночевок</t>
  </si>
  <si>
    <t>лиц до 18 лет</t>
  </si>
  <si>
    <t>лиц 55 лет и старше</t>
  </si>
  <si>
    <t>Перечень стран</t>
  </si>
  <si>
    <t>Cпециализи-рованные средства размещения</t>
  </si>
  <si>
    <t xml:space="preserve">Всего по странам мира </t>
  </si>
  <si>
    <t>Страны дальнего зарубежья</t>
  </si>
  <si>
    <t>Китай</t>
  </si>
  <si>
    <t>Германия</t>
  </si>
  <si>
    <t>Италия</t>
  </si>
  <si>
    <t>Франция</t>
  </si>
  <si>
    <t>США</t>
  </si>
  <si>
    <t>Республика Корея</t>
  </si>
  <si>
    <t>Индия</t>
  </si>
  <si>
    <t>Турция</t>
  </si>
  <si>
    <t>Государства-участники СНГ</t>
  </si>
  <si>
    <t>Всего по государства-участники СНГ</t>
  </si>
  <si>
    <t>Беларусь</t>
  </si>
  <si>
    <t>Казахстан</t>
  </si>
  <si>
    <t>Узбекистан</t>
  </si>
  <si>
    <t>Азербайджан</t>
  </si>
  <si>
    <t>Киргизия</t>
  </si>
  <si>
    <t>Таджикистан</t>
  </si>
  <si>
    <t>Республика Молдова</t>
  </si>
  <si>
    <t>Армения</t>
  </si>
  <si>
    <t>в %</t>
  </si>
  <si>
    <t>прочие</t>
  </si>
  <si>
    <t>Средние 
предприятия</t>
  </si>
  <si>
    <t>Малые 
предприятия</t>
  </si>
  <si>
    <t>Индивидуальные 
предприниматели</t>
  </si>
  <si>
    <t>Некоммерческие 
организации</t>
  </si>
  <si>
    <t>образование и профессиональная подготовка</t>
  </si>
  <si>
    <t>лечебные и оздоровительные процедуры</t>
  </si>
  <si>
    <t>религиозные/паломнические</t>
  </si>
  <si>
    <t>деловые и профессиональные</t>
  </si>
  <si>
    <t>чел.</t>
  </si>
  <si>
    <t>Численность размещенных иностранных граждан в коллективных средствах размещения по странам гражданства, тыс.чел.</t>
  </si>
  <si>
    <r>
      <rPr>
        <vertAlign val="superscript"/>
        <sz val="10"/>
        <color theme="1"/>
        <rFont val="Times New Roman"/>
        <family val="1"/>
        <charset val="204"/>
      </rPr>
      <t>1)</t>
    </r>
    <r>
      <rPr>
        <sz val="10"/>
        <color theme="1"/>
        <rFont val="Times New Roman"/>
        <family val="1"/>
        <charset val="204"/>
      </rPr>
      <t xml:space="preserve"> За 2014-2015 гг.  - без учета микропредприятий.</t>
    </r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</si>
  <si>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>За 2014-2015 гг.  - без учета микропредприятий.</t>
    </r>
  </si>
  <si>
    <r>
      <t>1)</t>
    </r>
    <r>
      <rPr>
        <sz val="10"/>
        <rFont val="Times New Roman"/>
        <family val="1"/>
        <charset val="204"/>
      </rPr>
      <t xml:space="preserve"> Цели поездок приведены в соответствие с Международными рекомендациями по статистике туризма, 2008 г. </t>
    </r>
  </si>
  <si>
    <t>Граждан России</t>
  </si>
  <si>
    <t>Иностранных граждан</t>
  </si>
  <si>
    <t>Число номеров, приспособленных для проживания людей с ограниченными возможностями по типам коллективных средств размещения</t>
  </si>
  <si>
    <t xml:space="preserve">Всего, 
тыс. </t>
  </si>
  <si>
    <r>
      <t>Раздел 2.</t>
    </r>
    <r>
      <rPr>
        <sz val="16"/>
        <color theme="1"/>
        <rFont val="Times New Roman"/>
        <family val="1"/>
        <charset val="204"/>
      </rPr>
      <t>  Основные показатели деятельности коллективных средств размещения</t>
    </r>
  </si>
  <si>
    <t>Число коллективных средств размещения - всего</t>
  </si>
  <si>
    <t>Число номеров в коллективных средствах размещения - всего, тыс.</t>
  </si>
  <si>
    <t>Число мест в коллективных средствах размещения - всего, тыс.</t>
  </si>
  <si>
    <t>Число номеров в расчете на 1 коллективное средство размещения, единиц</t>
  </si>
  <si>
    <t>Число мест в в расчете на 1 коллективное средство размещения, единиц</t>
  </si>
  <si>
    <t>Число коллективных средств размещения</t>
  </si>
  <si>
    <t>Коллективные средства размещения, всего</t>
  </si>
  <si>
    <t>в процентах к общему числу коллективных средств размещения</t>
  </si>
  <si>
    <t>в том числе</t>
  </si>
  <si>
    <t>из них</t>
  </si>
  <si>
    <t>Численность граждан России и иностранных граждан, размещенных в коллективных средствах размещения, 
по возрастным группам</t>
  </si>
  <si>
    <t>Всего по странам дальнего зарубежья
  из них:</t>
  </si>
  <si>
    <t>Графические материалы раздела</t>
  </si>
  <si>
    <t>Число ночевок в малых средствах размещения - всего, млн</t>
  </si>
  <si>
    <t>Число ночевок в коллективных средствах размещения - всего, млн</t>
  </si>
  <si>
    <t>Гостиницы и аналогичные 
средства размещения</t>
  </si>
  <si>
    <t>Специализированные 
средства размещения</t>
  </si>
  <si>
    <t>-</t>
  </si>
  <si>
    <t>1-4 ночевки</t>
  </si>
  <si>
    <r>
      <t>1-4 ночевки</t>
    </r>
    <r>
      <rPr>
        <vertAlign val="superscript"/>
        <sz val="12"/>
        <rFont val="Times New Roman"/>
        <family val="1"/>
        <charset val="204"/>
      </rPr>
      <t>1)</t>
    </r>
  </si>
  <si>
    <t>5-7 ночевок</t>
  </si>
  <si>
    <r>
      <t>5-7 ночевок</t>
    </r>
    <r>
      <rPr>
        <vertAlign val="superscript"/>
        <sz val="12"/>
        <rFont val="Times New Roman"/>
        <family val="1"/>
        <charset val="204"/>
      </rPr>
      <t>2)</t>
    </r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</si>
  <si>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>До 2019 г. - 1-3 ночевки.</t>
    </r>
  </si>
  <si>
    <r>
      <rPr>
        <vertAlign val="superscript"/>
        <sz val="10"/>
        <rFont val="Times New Roman"/>
        <family val="1"/>
        <charset val="204"/>
      </rPr>
      <t xml:space="preserve">2) </t>
    </r>
    <r>
      <rPr>
        <sz val="10"/>
        <rFont val="Times New Roman"/>
        <family val="1"/>
        <charset val="204"/>
      </rPr>
      <t>До 2019 г. - 4-7 ночевок.</t>
    </r>
  </si>
  <si>
    <r>
      <t>29-90 ночевок</t>
    </r>
    <r>
      <rPr>
        <vertAlign val="superscript"/>
        <sz val="12"/>
        <rFont val="Times New Roman"/>
        <family val="1"/>
        <charset val="204"/>
      </rPr>
      <t>3)</t>
    </r>
  </si>
  <si>
    <r>
      <rPr>
        <vertAlign val="superscript"/>
        <sz val="10"/>
        <rFont val="Times New Roman"/>
        <family val="1"/>
        <charset val="204"/>
      </rPr>
      <t xml:space="preserve">3) </t>
    </r>
    <r>
      <rPr>
        <sz val="10"/>
        <rFont val="Times New Roman"/>
        <family val="1"/>
        <charset val="204"/>
      </rPr>
      <t>До 2019 г. - 29-91 ночевка.</t>
    </r>
  </si>
  <si>
    <r>
      <rPr>
        <vertAlign val="superscript"/>
        <sz val="10"/>
        <rFont val="Times New Roman"/>
        <family val="1"/>
        <charset val="204"/>
      </rPr>
      <t xml:space="preserve">4) </t>
    </r>
    <r>
      <rPr>
        <sz val="10"/>
        <rFont val="Times New Roman"/>
        <family val="1"/>
        <charset val="204"/>
      </rPr>
      <t>До 2019 г. - 92 и более ночевок.</t>
    </r>
  </si>
  <si>
    <t>Латвия</t>
  </si>
  <si>
    <t>Туркмения</t>
  </si>
  <si>
    <r>
      <rPr>
        <b/>
        <sz val="14"/>
        <color theme="1"/>
        <rFont val="Times New Roman"/>
        <family val="1"/>
        <charset val="204"/>
      </rPr>
      <t>Численность граждан России и иностранных граждан, размещенных 
в малых средствах размещения по их типам</t>
    </r>
    <r>
      <rPr>
        <vertAlign val="superscript"/>
        <sz val="14"/>
        <color theme="1"/>
        <rFont val="Times New Roman"/>
        <family val="1"/>
        <charset val="204"/>
      </rPr>
      <t>1)</t>
    </r>
  </si>
  <si>
    <t>налог на профессиональный доход</t>
  </si>
  <si>
    <r>
      <t>91 и более ночевок</t>
    </r>
    <r>
      <rPr>
        <vertAlign val="superscript"/>
        <sz val="12"/>
        <rFont val="Times New Roman"/>
        <family val="1"/>
        <charset val="204"/>
      </rPr>
      <t>4)</t>
    </r>
  </si>
  <si>
    <t>ОАЭ</t>
  </si>
  <si>
    <t>Египет</t>
  </si>
  <si>
    <t>Сербия</t>
  </si>
  <si>
    <t>в % к общей численности размещенных граждан России в коллективных средств размещения</t>
  </si>
  <si>
    <t>в % к общей численности размещенных иностранных граждан в коллективных средств размещения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</si>
  <si>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За 2014-2015 гг.  - без учета микропредприятий.</t>
    </r>
  </si>
  <si>
    <r>
      <rPr>
        <vertAlign val="superscript"/>
        <sz val="10"/>
        <rFont val="Times New Roman"/>
        <family val="1"/>
        <charset val="204"/>
      </rPr>
      <t xml:space="preserve">2) </t>
    </r>
    <r>
      <rPr>
        <sz val="10"/>
        <rFont val="Times New Roman"/>
        <family val="1"/>
        <charset val="204"/>
      </rPr>
      <t>До 2019 г. – с учетом круизных и прогулочных судов, а также наземного и водного транспорта, переоборудованного под средства размещения.</t>
    </r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</si>
  <si>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>До 2019 г. – с учетом круизных и прогулочных судов, а также наземного и водного транспорта, переоборудованного под средства размещения.</t>
    </r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</si>
  <si>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Средства размещения с номерным фондом до 50 номеров.</t>
    </r>
  </si>
  <si>
    <r>
      <t>Специализированные средства размещения</t>
    </r>
    <r>
      <rPr>
        <vertAlign val="superscript"/>
        <sz val="14"/>
        <rFont val="Times New Roman"/>
        <family val="1"/>
        <charset val="204"/>
      </rPr>
      <t>1); 2)</t>
    </r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</si>
  <si>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>С учетом круизных и прогулочных судов, а также наземного и водного транспорта, переоборудованного под средства размещения.</t>
    </r>
  </si>
  <si>
    <t>человек</t>
  </si>
  <si>
    <t>Исламская Республика Иран</t>
  </si>
  <si>
    <t>Монголия</t>
  </si>
  <si>
    <t>Эстония</t>
  </si>
  <si>
    <t>Сирийская Арабская Республика</t>
  </si>
  <si>
    <t>Израиль</t>
  </si>
  <si>
    <t>29 и более ночевок</t>
  </si>
  <si>
    <t>лиц 18-54 лет</t>
  </si>
  <si>
    <t>численность размещенных лиц</t>
  </si>
  <si>
    <t>в % к общей численности размещенных лиц</t>
  </si>
  <si>
    <t>численность размещенных граждан России с ограниченными возможностями здоровья и инвалидов</t>
  </si>
  <si>
    <t>численность лиц, получивших амбулаторно-курортное лечение 
(по курсовкам)</t>
  </si>
  <si>
    <t>Численность лиц, лечившихся и отдыхавших в санаторно-курортных организациях, 
по возрастным группам</t>
  </si>
  <si>
    <t>Численность обслуженных лиц в санаторно-курортных организациях - всего</t>
  </si>
  <si>
    <t>Численность лиц, размещенных по путевкам в коллективных средствах размещения</t>
  </si>
  <si>
    <t>Среднесписочная численность работников (без внешних совместителей и работников несписочного состава)</t>
  </si>
  <si>
    <t>Средняя численность внешних совместителей и работников, выполнявших работы по договорам гражданско-правового характера</t>
  </si>
  <si>
    <t>Численность работников, привлеченных по договорам оказания аутсорсинговых услуг</t>
  </si>
  <si>
    <r>
      <t>Численность работников коллективных средств размещения</t>
    </r>
    <r>
      <rPr>
        <vertAlign val="superscript"/>
        <sz val="14"/>
        <color rgb="FF000000"/>
        <rFont val="Times New Roman"/>
        <family val="1"/>
        <charset val="204"/>
      </rPr>
      <t/>
    </r>
  </si>
  <si>
    <t>Численность лиц, лечившихся и отдыхавших в санаторно-курортных организациях, по возрастным группам</t>
  </si>
  <si>
    <t>Численность работников коллективных средств размещения</t>
  </si>
  <si>
    <t>из них профессиональных союзов</t>
  </si>
  <si>
    <t>российская</t>
  </si>
  <si>
    <t>государственная</t>
  </si>
  <si>
    <t>муниципальная</t>
  </si>
  <si>
    <t>общественных и религиозных организаций (объединений)</t>
  </si>
  <si>
    <t>частная</t>
  </si>
  <si>
    <t>смешанная российская</t>
  </si>
  <si>
    <t>российских граждан, постоянно проживающих за границей</t>
  </si>
  <si>
    <t>потребительской кооперации</t>
  </si>
  <si>
    <t>государственных корпораций</t>
  </si>
  <si>
    <t>иностранная</t>
  </si>
  <si>
    <t>совместная российская и иностранная</t>
  </si>
  <si>
    <t>в том числе по формам собственности:</t>
  </si>
  <si>
    <t>Распределение числа коллективных средств размещения по формам собственности</t>
  </si>
  <si>
    <t>тыс.</t>
  </si>
  <si>
    <t>Число ночевок в коллективных средствах размещения - всего</t>
  </si>
  <si>
    <t>Численность лиц, размещенных в коллективных средствах размещения - всего</t>
  </si>
  <si>
    <t>образова-ние и профес-сиональная подготовка</t>
  </si>
  <si>
    <t>лечебные и оздорови-тельные процедуры</t>
  </si>
  <si>
    <t xml:space="preserve">религио-зные/
паломни-ческие </t>
  </si>
  <si>
    <t>Численность лиц, размещенных по путевкам в коллективных средствах размещения - всего</t>
  </si>
  <si>
    <t>в % к общей численности размещенных лиц в коллективных средств размещения</t>
  </si>
  <si>
    <r>
      <t>Средняя площадь одного номера, кв.м.</t>
    </r>
    <r>
      <rPr>
        <b/>
        <vertAlign val="superscript"/>
        <sz val="12"/>
        <rFont val="Times New Roman"/>
        <family val="1"/>
        <charset val="204"/>
      </rPr>
      <t>1)</t>
    </r>
  </si>
  <si>
    <t>посеще-ние магазинов и прочие</t>
  </si>
  <si>
    <t>деловые и профес-сиональ-ные</t>
  </si>
  <si>
    <r>
      <t>специализированные средства размещения</t>
    </r>
    <r>
      <rPr>
        <b/>
        <vertAlign val="superscript"/>
        <sz val="12"/>
        <rFont val="Times New Roman"/>
        <family val="1"/>
        <charset val="204"/>
      </rPr>
      <t>2)</t>
    </r>
  </si>
  <si>
    <r>
      <t>специализированные средства размещения</t>
    </r>
    <r>
      <rPr>
        <b/>
        <vertAlign val="superscript"/>
        <sz val="12"/>
        <rFont val="Times New Roman"/>
        <family val="1"/>
        <charset val="204"/>
      </rPr>
      <t>1)</t>
    </r>
  </si>
  <si>
    <t>Число ночевок граждан России и иностранных граждан в коллективных средствах размещения по возрастным группам</t>
  </si>
  <si>
    <r>
      <t>специализированных средствах размещения - всего</t>
    </r>
    <r>
      <rPr>
        <b/>
        <vertAlign val="superscript"/>
        <sz val="12"/>
        <rFont val="Times New Roman"/>
        <family val="1"/>
        <charset val="204"/>
      </rPr>
      <t>2)</t>
    </r>
  </si>
  <si>
    <r>
      <t>специализированных средствах размещения</t>
    </r>
    <r>
      <rPr>
        <b/>
        <vertAlign val="superscript"/>
        <sz val="12"/>
        <rFont val="Times New Roman"/>
        <family val="1"/>
        <charset val="204"/>
      </rPr>
      <t>2)</t>
    </r>
  </si>
  <si>
    <r>
      <rPr>
        <vertAlign val="superscript"/>
        <sz val="10"/>
        <rFont val="Times New Roman"/>
        <family val="1"/>
        <charset val="204"/>
      </rPr>
      <t xml:space="preserve">2) </t>
    </r>
    <r>
      <rPr>
        <sz val="10"/>
        <rFont val="Times New Roman"/>
        <family val="1"/>
        <charset val="204"/>
      </rPr>
      <t>С учетом круизных и прогулочных судов, а также наземного и водного транспорта, переоборудованного под средства размещения.</t>
    </r>
  </si>
  <si>
    <r>
      <t>специализированных средствах размещения</t>
    </r>
    <r>
      <rPr>
        <b/>
        <vertAlign val="superscript"/>
        <sz val="12"/>
        <rFont val="Times New Roman"/>
        <family val="1"/>
        <charset val="204"/>
      </rPr>
      <t>5)</t>
    </r>
  </si>
  <si>
    <r>
      <rPr>
        <vertAlign val="superscript"/>
        <sz val="10"/>
        <rFont val="Times New Roman"/>
        <family val="1"/>
        <charset val="204"/>
      </rPr>
      <t xml:space="preserve">5) </t>
    </r>
    <r>
      <rPr>
        <sz val="10"/>
        <rFont val="Times New Roman"/>
        <family val="1"/>
        <charset val="204"/>
      </rPr>
      <t>С учетом круизных и прогулочных судов, а также наземного и водного транспорта, переоборудованного под средства размещения.</t>
    </r>
  </si>
  <si>
    <r>
      <t>специализированных средствах размещения</t>
    </r>
    <r>
      <rPr>
        <b/>
        <vertAlign val="superscript"/>
        <sz val="12"/>
        <rFont val="Times New Roman"/>
        <family val="1"/>
        <charset val="204"/>
      </rPr>
      <t>1)</t>
    </r>
  </si>
  <si>
    <t xml:space="preserve">Численность размещенных иностранных граждан по странам гражданства 
в коллективных средствах размещения в 2023 году </t>
  </si>
  <si>
    <t>Саудовская Аравия</t>
  </si>
  <si>
    <t>Катар</t>
  </si>
  <si>
    <t>Грузия</t>
  </si>
  <si>
    <t>Численность размещенных иностранных граждан по странам гражданства 
в коллективных средствах размещения в 2023 году</t>
  </si>
  <si>
    <t>Распределение числа коллективных средств размещения по типам в 2023 г.</t>
  </si>
  <si>
    <t>Распределение численности размещенных граждан России и иностранных граждан по целям поездок в гостиницах в 2023 году</t>
  </si>
  <si>
    <t>Распределение численности размещенных граждан России и иностранных граждан по продолжительности пребывания по типам коллективных средств размещения в 2023 году</t>
  </si>
  <si>
    <t>Распределение численности размещенных лиц по возрастным группам по типам коллективных средств размещения в 2023 году</t>
  </si>
  <si>
    <t>Число коллективных средств размещения по типам хозяйствующих субъектов в 2022-2023 гг.</t>
  </si>
  <si>
    <t>Численность иностранных граждан, размещенных в коллективных средствах размещения по странам гражданства в 2022-2023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</si>
</sst>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"/>
    <numFmt numFmtId="165" formatCode="#,##0.0"/>
    <numFmt numFmtId="166" formatCode="_-* #,##0.00_р_._-;\-* #,##0.00_р_._-;_-* &quot;-&quot;??_р_._-;_-@_-"/>
  </numFmts>
  <fonts count="61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4"/>
      <color theme="10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6"/>
      <color theme="1"/>
      <name val="Times New Roman"/>
      <family val="2"/>
      <charset val="204"/>
    </font>
    <font>
      <sz val="16"/>
      <color theme="10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2"/>
      <name val="Times New Roman"/>
      <family val="2"/>
      <charset val="204"/>
    </font>
    <font>
      <b/>
      <i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0"/>
      <name val="Times New Roman"/>
      <family val="1"/>
      <charset val="204"/>
    </font>
    <font>
      <sz val="16"/>
      <color theme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theme="0"/>
      <name val="Arial Cyr"/>
      <charset val="204"/>
    </font>
    <font>
      <sz val="11"/>
      <color indexed="8"/>
      <name val="Calibri"/>
      <family val="2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13" fillId="0" borderId="0" applyNumberFormat="0" applyFill="0" applyBorder="0" applyAlignment="0" applyProtection="0"/>
    <xf numFmtId="0" fontId="32" fillId="0" borderId="0"/>
    <xf numFmtId="0" fontId="40" fillId="0" borderId="0"/>
    <xf numFmtId="0" fontId="44" fillId="0" borderId="0"/>
    <xf numFmtId="0" fontId="32" fillId="0" borderId="0"/>
    <xf numFmtId="166" fontId="49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  <xf numFmtId="0" fontId="53" fillId="0" borderId="0"/>
    <xf numFmtId="0" fontId="54" fillId="0" borderId="0"/>
    <xf numFmtId="0" fontId="54" fillId="0" borderId="0"/>
    <xf numFmtId="43" fontId="54" fillId="0" borderId="0" applyFont="0" applyFill="0" applyBorder="0" applyAlignment="0" applyProtection="0"/>
    <xf numFmtId="41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2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4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5">
    <xf numFmtId="0" fontId="0" fillId="0" borderId="0" xfId="0"/>
    <xf numFmtId="0" fontId="11" fillId="0" borderId="0" xfId="0" applyFont="1" applyAlignment="1">
      <alignment horizontal="center" vertical="center" wrapText="1"/>
    </xf>
    <xf numFmtId="0" fontId="14" fillId="0" borderId="0" xfId="1" applyFont="1" applyAlignment="1">
      <alignment wrapText="1"/>
    </xf>
    <xf numFmtId="0" fontId="0" fillId="0" borderId="0" xfId="0" applyAlignment="1">
      <alignment horizontal="center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center" vertical="center"/>
    </xf>
    <xf numFmtId="0" fontId="15" fillId="0" borderId="0" xfId="0" applyFont="1"/>
    <xf numFmtId="0" fontId="17" fillId="0" borderId="0" xfId="1" applyFont="1"/>
    <xf numFmtId="0" fontId="18" fillId="0" borderId="0" xfId="0" applyFont="1"/>
    <xf numFmtId="0" fontId="14" fillId="0" borderId="0" xfId="1" applyFont="1"/>
    <xf numFmtId="0" fontId="9" fillId="0" borderId="0" xfId="0" applyFont="1" applyFill="1"/>
    <xf numFmtId="0" fontId="18" fillId="0" borderId="0" xfId="0" applyFont="1" applyFill="1"/>
    <xf numFmtId="0" fontId="9" fillId="0" borderId="0" xfId="0" applyFont="1"/>
    <xf numFmtId="0" fontId="16" fillId="0" borderId="0" xfId="0" applyFont="1"/>
    <xf numFmtId="0" fontId="24" fillId="0" borderId="0" xfId="0" applyFont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0" fillId="0" borderId="0" xfId="0" applyFont="1"/>
    <xf numFmtId="0" fontId="0" fillId="0" borderId="0" xfId="0" applyFont="1"/>
    <xf numFmtId="0" fontId="27" fillId="0" borderId="0" xfId="0" applyFont="1" applyBorder="1" applyAlignment="1">
      <alignment horizontal="center" vertical="center" wrapText="1"/>
    </xf>
    <xf numFmtId="0" fontId="23" fillId="0" borderId="0" xfId="0" applyFont="1"/>
    <xf numFmtId="0" fontId="23" fillId="0" borderId="15" xfId="0" applyFont="1" applyBorder="1" applyAlignment="1">
      <alignment horizontal="center" vertical="center" wrapText="1"/>
    </xf>
    <xf numFmtId="0" fontId="34" fillId="0" borderId="0" xfId="0" applyFont="1" applyBorder="1" applyAlignment="1">
      <alignment vertical="center"/>
    </xf>
    <xf numFmtId="0" fontId="26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left" vertical="center" wrapText="1" indent="2"/>
    </xf>
    <xf numFmtId="0" fontId="34" fillId="0" borderId="0" xfId="0" applyFont="1" applyBorder="1" applyAlignment="1">
      <alignment horizontal="right" vertical="center"/>
    </xf>
    <xf numFmtId="0" fontId="18" fillId="0" borderId="0" xfId="2" applyFont="1" applyAlignment="1">
      <alignment horizontal="right"/>
    </xf>
    <xf numFmtId="0" fontId="18" fillId="0" borderId="0" xfId="2" applyFont="1"/>
    <xf numFmtId="0" fontId="35" fillId="0" borderId="0" xfId="2" applyFont="1"/>
    <xf numFmtId="0" fontId="27" fillId="0" borderId="0" xfId="2" applyFont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left" vertical="center" wrapText="1" indent="1"/>
    </xf>
    <xf numFmtId="0" fontId="21" fillId="0" borderId="36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wrapText="1"/>
    </xf>
    <xf numFmtId="0" fontId="22" fillId="0" borderId="0" xfId="0" applyFont="1"/>
    <xf numFmtId="0" fontId="22" fillId="0" borderId="0" xfId="0" applyFont="1" applyBorder="1" applyAlignment="1">
      <alignment horizontal="right"/>
    </xf>
    <xf numFmtId="0" fontId="22" fillId="0" borderId="15" xfId="0" applyFont="1" applyBorder="1" applyAlignment="1">
      <alignment horizontal="center" wrapText="1"/>
    </xf>
    <xf numFmtId="0" fontId="39" fillId="0" borderId="0" xfId="0" applyFont="1"/>
    <xf numFmtId="0" fontId="41" fillId="0" borderId="0" xfId="3" applyFont="1" applyAlignment="1">
      <alignment horizontal="right"/>
    </xf>
    <xf numFmtId="0" fontId="41" fillId="0" borderId="0" xfId="3" applyFont="1"/>
    <xf numFmtId="0" fontId="43" fillId="0" borderId="0" xfId="3" applyFont="1" applyFill="1" applyBorder="1" applyAlignment="1">
      <alignment horizontal="right"/>
    </xf>
    <xf numFmtId="0" fontId="43" fillId="0" borderId="0" xfId="3" applyFont="1" applyFill="1" applyBorder="1"/>
    <xf numFmtId="0" fontId="43" fillId="0" borderId="0" xfId="3" applyFont="1" applyFill="1" applyBorder="1" applyAlignment="1">
      <alignment horizontal="right" wrapText="1"/>
    </xf>
    <xf numFmtId="0" fontId="41" fillId="0" borderId="0" xfId="3" applyFont="1" applyFill="1" applyBorder="1" applyAlignment="1">
      <alignment horizontal="right"/>
    </xf>
    <xf numFmtId="0" fontId="18" fillId="0" borderId="0" xfId="4" applyFont="1"/>
    <xf numFmtId="0" fontId="45" fillId="0" borderId="0" xfId="4" applyFont="1" applyBorder="1"/>
    <xf numFmtId="0" fontId="46" fillId="0" borderId="0" xfId="1" applyFont="1"/>
    <xf numFmtId="0" fontId="47" fillId="0" borderId="0" xfId="3" applyFont="1"/>
    <xf numFmtId="0" fontId="40" fillId="0" borderId="0" xfId="3"/>
    <xf numFmtId="0" fontId="48" fillId="0" borderId="0" xfId="3" applyFont="1" applyBorder="1"/>
    <xf numFmtId="0" fontId="40" fillId="0" borderId="0" xfId="3" applyFont="1" applyBorder="1"/>
    <xf numFmtId="0" fontId="40" fillId="0" borderId="0" xfId="3" applyAlignment="1">
      <alignment horizontal="right"/>
    </xf>
    <xf numFmtId="0" fontId="48" fillId="0" borderId="0" xfId="3" applyFont="1" applyFill="1" applyBorder="1" applyAlignment="1">
      <alignment wrapText="1"/>
    </xf>
    <xf numFmtId="0" fontId="40" fillId="0" borderId="0" xfId="3" applyAlignment="1">
      <alignment wrapText="1"/>
    </xf>
    <xf numFmtId="0" fontId="40" fillId="0" borderId="0" xfId="3" applyAlignment="1">
      <alignment horizontal="right" wrapText="1"/>
    </xf>
    <xf numFmtId="0" fontId="48" fillId="0" borderId="0" xfId="3" applyFont="1" applyFill="1" applyBorder="1"/>
    <xf numFmtId="0" fontId="40" fillId="0" borderId="0" xfId="3" applyFont="1" applyFill="1" applyBorder="1"/>
    <xf numFmtId="0" fontId="27" fillId="0" borderId="0" xfId="2" applyFont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21" fillId="0" borderId="5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left" vertical="center" wrapText="1"/>
    </xf>
    <xf numFmtId="0" fontId="41" fillId="0" borderId="0" xfId="3" applyFont="1" applyFill="1" applyBorder="1"/>
    <xf numFmtId="0" fontId="21" fillId="0" borderId="12" xfId="0" applyFont="1" applyFill="1" applyBorder="1" applyAlignment="1">
      <alignment wrapText="1"/>
    </xf>
    <xf numFmtId="1" fontId="22" fillId="0" borderId="7" xfId="0" applyNumberFormat="1" applyFont="1" applyFill="1" applyBorder="1" applyAlignment="1">
      <alignment wrapText="1"/>
    </xf>
    <xf numFmtId="0" fontId="21" fillId="0" borderId="15" xfId="2" applyFont="1" applyFill="1" applyBorder="1" applyAlignment="1">
      <alignment horizontal="center" vertical="center" wrapText="1"/>
    </xf>
    <xf numFmtId="0" fontId="21" fillId="0" borderId="50" xfId="2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7" fillId="0" borderId="0" xfId="2" applyFont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right" vertical="center"/>
    </xf>
    <xf numFmtId="0" fontId="21" fillId="0" borderId="53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27" fillId="0" borderId="0" xfId="2" applyFont="1" applyAlignment="1">
      <alignment horizontal="center" vertical="center" wrapText="1"/>
    </xf>
    <xf numFmtId="0" fontId="18" fillId="0" borderId="0" xfId="0" applyFont="1" applyBorder="1"/>
    <xf numFmtId="0" fontId="56" fillId="0" borderId="0" xfId="0" applyFont="1" applyFill="1" applyBorder="1" applyAlignment="1">
      <alignment wrapText="1"/>
    </xf>
    <xf numFmtId="0" fontId="39" fillId="0" borderId="33" xfId="0" applyFont="1" applyFill="1" applyBorder="1" applyAlignment="1"/>
    <xf numFmtId="0" fontId="41" fillId="0" borderId="33" xfId="0" applyFont="1" applyBorder="1" applyAlignment="1"/>
    <xf numFmtId="0" fontId="51" fillId="0" borderId="33" xfId="0" applyFont="1" applyBorder="1" applyAlignment="1"/>
    <xf numFmtId="0" fontId="22" fillId="0" borderId="0" xfId="0" applyFont="1" applyAlignment="1"/>
    <xf numFmtId="0" fontId="21" fillId="0" borderId="15" xfId="0" applyFont="1" applyFill="1" applyBorder="1" applyAlignment="1">
      <alignment horizontal="center" vertical="center" wrapText="1"/>
    </xf>
    <xf numFmtId="0" fontId="43" fillId="0" borderId="0" xfId="3" applyFont="1" applyFill="1" applyBorder="1" applyAlignment="1">
      <alignment horizontal="center"/>
    </xf>
    <xf numFmtId="0" fontId="42" fillId="0" borderId="0" xfId="3" applyFont="1" applyFill="1" applyBorder="1" applyAlignment="1">
      <alignment wrapText="1"/>
    </xf>
    <xf numFmtId="0" fontId="42" fillId="0" borderId="0" xfId="3" applyFont="1" applyFill="1" applyBorder="1" applyAlignment="1">
      <alignment horizontal="right" wrapText="1"/>
    </xf>
    <xf numFmtId="164" fontId="42" fillId="0" borderId="0" xfId="3" applyNumberFormat="1" applyFont="1" applyFill="1" applyBorder="1" applyAlignment="1">
      <alignment horizontal="right"/>
    </xf>
    <xf numFmtId="164" fontId="43" fillId="0" borderId="0" xfId="3" applyNumberFormat="1" applyFont="1" applyFill="1" applyBorder="1" applyAlignment="1">
      <alignment horizontal="right"/>
    </xf>
    <xf numFmtId="3" fontId="43" fillId="0" borderId="0" xfId="3" applyNumberFormat="1" applyFont="1" applyFill="1" applyBorder="1" applyAlignment="1">
      <alignment horizontal="right" wrapText="1"/>
    </xf>
    <xf numFmtId="0" fontId="45" fillId="0" borderId="0" xfId="4" applyFont="1" applyFill="1" applyBorder="1"/>
    <xf numFmtId="0" fontId="57" fillId="0" borderId="0" xfId="4" applyFont="1" applyFill="1" applyBorder="1" applyAlignment="1">
      <alignment horizontal="center" vertical="center" wrapText="1"/>
    </xf>
    <xf numFmtId="0" fontId="57" fillId="0" borderId="0" xfId="4" applyFont="1" applyFill="1" applyBorder="1" applyAlignment="1">
      <alignment vertical="center" wrapText="1"/>
    </xf>
    <xf numFmtId="0" fontId="57" fillId="0" borderId="0" xfId="4" applyFont="1" applyFill="1" applyBorder="1" applyAlignment="1">
      <alignment horizontal="right" vertical="center" wrapText="1"/>
    </xf>
    <xf numFmtId="0" fontId="45" fillId="0" borderId="0" xfId="4" applyFont="1" applyFill="1" applyBorder="1" applyAlignment="1">
      <alignment horizontal="left" vertical="center" wrapText="1"/>
    </xf>
    <xf numFmtId="0" fontId="45" fillId="0" borderId="0" xfId="4" applyFont="1" applyFill="1" applyBorder="1" applyAlignment="1">
      <alignment vertical="center" wrapText="1"/>
    </xf>
    <xf numFmtId="0" fontId="45" fillId="0" borderId="0" xfId="4" applyFont="1" applyFill="1" applyBorder="1" applyAlignment="1">
      <alignment horizontal="right" vertical="center" wrapText="1"/>
    </xf>
    <xf numFmtId="0" fontId="43" fillId="0" borderId="0" xfId="3" applyFont="1" applyFill="1" applyBorder="1" applyAlignment="1">
      <alignment horizontal="center" vertical="center" wrapText="1"/>
    </xf>
    <xf numFmtId="0" fontId="43" fillId="0" borderId="0" xfId="3" applyFont="1" applyBorder="1" applyAlignment="1">
      <alignment horizontal="center" vertical="center" wrapText="1"/>
    </xf>
    <xf numFmtId="0" fontId="42" fillId="0" borderId="0" xfId="3" applyFont="1" applyBorder="1" applyAlignment="1">
      <alignment wrapText="1"/>
    </xf>
    <xf numFmtId="3" fontId="42" fillId="0" borderId="0" xfId="3" applyNumberFormat="1" applyFont="1" applyBorder="1" applyAlignment="1">
      <alignment wrapText="1"/>
    </xf>
    <xf numFmtId="164" fontId="42" fillId="0" borderId="0" xfId="3" applyNumberFormat="1" applyFont="1" applyBorder="1" applyAlignment="1">
      <alignment wrapText="1"/>
    </xf>
    <xf numFmtId="0" fontId="43" fillId="0" borderId="0" xfId="3" applyFont="1" applyBorder="1" applyAlignment="1">
      <alignment horizontal="left" wrapText="1"/>
    </xf>
    <xf numFmtId="3" fontId="43" fillId="0" borderId="0" xfId="3" applyNumberFormat="1" applyFont="1" applyBorder="1" applyAlignment="1">
      <alignment horizontal="right" wrapText="1"/>
    </xf>
    <xf numFmtId="164" fontId="43" fillId="0" borderId="0" xfId="3" applyNumberFormat="1" applyFont="1" applyBorder="1" applyAlignment="1">
      <alignment wrapText="1"/>
    </xf>
    <xf numFmtId="0" fontId="48" fillId="0" borderId="0" xfId="3" applyFont="1" applyBorder="1" applyAlignment="1">
      <alignment horizontal="left" wrapText="1" indent="1"/>
    </xf>
    <xf numFmtId="0" fontId="48" fillId="0" borderId="0" xfId="3" applyFont="1" applyBorder="1" applyAlignment="1">
      <alignment horizontal="right" wrapText="1" indent="1"/>
    </xf>
    <xf numFmtId="0" fontId="48" fillId="0" borderId="0" xfId="3" applyFont="1" applyBorder="1" applyAlignment="1">
      <alignment wrapText="1"/>
    </xf>
    <xf numFmtId="3" fontId="42" fillId="0" borderId="0" xfId="3" applyNumberFormat="1" applyFont="1" applyBorder="1" applyAlignment="1">
      <alignment horizontal="right" wrapText="1"/>
    </xf>
    <xf numFmtId="0" fontId="43" fillId="0" borderId="0" xfId="3" applyFont="1" applyFill="1" applyBorder="1" applyAlignment="1">
      <alignment horizontal="center" wrapText="1"/>
    </xf>
    <xf numFmtId="3" fontId="42" fillId="0" borderId="0" xfId="3" applyNumberFormat="1" applyFont="1" applyFill="1" applyBorder="1" applyAlignment="1">
      <alignment wrapText="1"/>
    </xf>
    <xf numFmtId="164" fontId="42" fillId="0" borderId="0" xfId="3" applyNumberFormat="1" applyFont="1" applyFill="1" applyBorder="1" applyAlignment="1">
      <alignment wrapText="1"/>
    </xf>
    <xf numFmtId="0" fontId="43" fillId="0" borderId="0" xfId="3" applyFont="1" applyFill="1" applyBorder="1" applyAlignment="1">
      <alignment horizontal="left" wrapText="1"/>
    </xf>
    <xf numFmtId="3" fontId="43" fillId="0" borderId="0" xfId="3" applyNumberFormat="1" applyFont="1" applyFill="1" applyBorder="1" applyAlignment="1">
      <alignment wrapText="1"/>
    </xf>
    <xf numFmtId="164" fontId="43" fillId="0" borderId="0" xfId="3" applyNumberFormat="1" applyFont="1" applyFill="1" applyBorder="1" applyAlignment="1">
      <alignment wrapText="1"/>
    </xf>
    <xf numFmtId="0" fontId="43" fillId="0" borderId="0" xfId="3" applyFont="1" applyFill="1" applyBorder="1" applyAlignment="1">
      <alignment horizontal="left" wrapText="1" indent="4"/>
    </xf>
    <xf numFmtId="0" fontId="43" fillId="0" borderId="0" xfId="3" applyFont="1" applyFill="1" applyBorder="1" applyAlignment="1">
      <alignment wrapText="1"/>
    </xf>
    <xf numFmtId="164" fontId="42" fillId="0" borderId="0" xfId="3" applyNumberFormat="1" applyFont="1" applyFill="1" applyBorder="1"/>
    <xf numFmtId="164" fontId="43" fillId="0" borderId="0" xfId="3" applyNumberFormat="1" applyFont="1" applyFill="1" applyBorder="1"/>
    <xf numFmtId="0" fontId="43" fillId="0" borderId="0" xfId="3" applyFont="1" applyFill="1" applyBorder="1" applyAlignment="1">
      <alignment horizontal="left" wrapText="1" indent="2"/>
    </xf>
    <xf numFmtId="3" fontId="43" fillId="0" borderId="0" xfId="3" applyNumberFormat="1" applyFont="1" applyFill="1" applyBorder="1" applyAlignment="1">
      <alignment horizontal="right" vertical="center" wrapText="1"/>
    </xf>
    <xf numFmtId="0" fontId="39" fillId="0" borderId="0" xfId="3" applyFont="1" applyFill="1" applyBorder="1"/>
    <xf numFmtId="0" fontId="39" fillId="0" borderId="0" xfId="3" applyFont="1" applyFill="1" applyBorder="1" applyAlignment="1">
      <alignment horizontal="right"/>
    </xf>
    <xf numFmtId="0" fontId="39" fillId="0" borderId="0" xfId="3" applyFont="1" applyFill="1" applyBorder="1" applyAlignment="1">
      <alignment horizontal="right" wrapText="1"/>
    </xf>
    <xf numFmtId="0" fontId="19" fillId="0" borderId="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41" fillId="0" borderId="33" xfId="0" applyFont="1" applyFill="1" applyBorder="1" applyAlignment="1"/>
    <xf numFmtId="0" fontId="41" fillId="0" borderId="0" xfId="0" applyFont="1" applyFill="1" applyBorder="1" applyAlignment="1"/>
    <xf numFmtId="0" fontId="41" fillId="0" borderId="33" xfId="2" applyFont="1" applyBorder="1" applyAlignment="1"/>
    <xf numFmtId="0" fontId="41" fillId="0" borderId="0" xfId="2" applyFont="1" applyBorder="1" applyAlignment="1">
      <alignment horizontal="left"/>
    </xf>
    <xf numFmtId="0" fontId="41" fillId="0" borderId="0" xfId="0" applyFont="1" applyFill="1" applyBorder="1" applyAlignment="1">
      <alignment wrapText="1"/>
    </xf>
    <xf numFmtId="164" fontId="19" fillId="0" borderId="0" xfId="0" applyNumberFormat="1" applyFont="1" applyBorder="1" applyAlignment="1">
      <alignment horizontal="center" vertical="center" wrapText="1"/>
    </xf>
    <xf numFmtId="0" fontId="21" fillId="0" borderId="49" xfId="0" applyFont="1" applyBorder="1" applyAlignment="1">
      <alignment vertical="center" wrapText="1"/>
    </xf>
    <xf numFmtId="0" fontId="22" fillId="0" borderId="0" xfId="0" applyFont="1" applyBorder="1" applyAlignment="1"/>
    <xf numFmtId="0" fontId="22" fillId="0" borderId="1" xfId="0" applyFont="1" applyBorder="1" applyAlignment="1"/>
    <xf numFmtId="0" fontId="21" fillId="0" borderId="34" xfId="0" applyFont="1" applyFill="1" applyBorder="1" applyAlignment="1">
      <alignment horizontal="center" vertical="center" wrapText="1"/>
    </xf>
    <xf numFmtId="0" fontId="9" fillId="0" borderId="55" xfId="0" applyFont="1" applyBorder="1" applyAlignment="1">
      <alignment vertical="center" wrapText="1"/>
    </xf>
    <xf numFmtId="0" fontId="31" fillId="0" borderId="58" xfId="0" applyFont="1" applyBorder="1" applyAlignment="1">
      <alignment horizontal="left" vertical="center" wrapText="1" indent="2"/>
    </xf>
    <xf numFmtId="0" fontId="23" fillId="0" borderId="58" xfId="0" applyFont="1" applyBorder="1" applyAlignment="1">
      <alignment horizontal="left" vertical="center" wrapText="1" indent="1"/>
    </xf>
    <xf numFmtId="0" fontId="21" fillId="0" borderId="57" xfId="0" applyFont="1" applyFill="1" applyBorder="1" applyAlignment="1">
      <alignment vertical="center" wrapText="1"/>
    </xf>
    <xf numFmtId="0" fontId="26" fillId="0" borderId="58" xfId="0" applyFont="1" applyFill="1" applyBorder="1" applyAlignment="1">
      <alignment horizontal="left" vertical="center" wrapText="1" indent="2"/>
    </xf>
    <xf numFmtId="0" fontId="22" fillId="0" borderId="58" xfId="0" applyFont="1" applyFill="1" applyBorder="1" applyAlignment="1">
      <alignment horizontal="left" vertical="center" wrapText="1" indent="1"/>
    </xf>
    <xf numFmtId="0" fontId="22" fillId="0" borderId="59" xfId="0" applyFont="1" applyFill="1" applyBorder="1" applyAlignment="1">
      <alignment horizontal="left" vertical="center" wrapText="1" indent="1"/>
    </xf>
    <xf numFmtId="0" fontId="18" fillId="0" borderId="3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1" fillId="0" borderId="9" xfId="0" applyFont="1" applyFill="1" applyBorder="1" applyAlignment="1">
      <alignment wrapText="1"/>
    </xf>
    <xf numFmtId="1" fontId="25" fillId="0" borderId="7" xfId="0" applyNumberFormat="1" applyFont="1" applyFill="1" applyBorder="1" applyAlignment="1">
      <alignment wrapText="1"/>
    </xf>
    <xf numFmtId="0" fontId="29" fillId="0" borderId="57" xfId="0" applyFont="1" applyBorder="1" applyAlignment="1">
      <alignment vertical="center" wrapText="1"/>
    </xf>
    <xf numFmtId="0" fontId="31" fillId="0" borderId="58" xfId="0" applyFont="1" applyBorder="1" applyAlignment="1">
      <alignment horizontal="center" vertical="center" wrapText="1"/>
    </xf>
    <xf numFmtId="0" fontId="23" fillId="0" borderId="58" xfId="2" applyFont="1" applyBorder="1" applyAlignment="1">
      <alignment horizontal="left" vertical="center" wrapText="1" indent="3"/>
    </xf>
    <xf numFmtId="0" fontId="29" fillId="0" borderId="58" xfId="0" applyFont="1" applyBorder="1" applyAlignment="1">
      <alignment horizontal="left" vertical="center" wrapText="1" indent="1"/>
    </xf>
    <xf numFmtId="0" fontId="23" fillId="0" borderId="59" xfId="2" applyFont="1" applyBorder="1" applyAlignment="1">
      <alignment horizontal="left" vertical="center" wrapText="1" indent="3"/>
    </xf>
    <xf numFmtId="0" fontId="21" fillId="0" borderId="37" xfId="0" applyFont="1" applyBorder="1" applyAlignment="1">
      <alignment horizontal="center" vertical="center" wrapText="1"/>
    </xf>
    <xf numFmtId="0" fontId="23" fillId="0" borderId="58" xfId="0" applyFont="1" applyBorder="1" applyAlignment="1">
      <alignment horizontal="left" indent="1"/>
    </xf>
    <xf numFmtId="0" fontId="29" fillId="0" borderId="58" xfId="0" applyFont="1" applyBorder="1" applyAlignment="1">
      <alignment vertical="center" wrapText="1"/>
    </xf>
    <xf numFmtId="0" fontId="23" fillId="0" borderId="59" xfId="0" applyFont="1" applyBorder="1" applyAlignment="1">
      <alignment horizontal="left" indent="1"/>
    </xf>
    <xf numFmtId="0" fontId="21" fillId="0" borderId="14" xfId="0" applyFont="1" applyBorder="1" applyAlignment="1">
      <alignment horizontal="center" vertical="center" wrapText="1"/>
    </xf>
    <xf numFmtId="0" fontId="22" fillId="0" borderId="58" xfId="0" applyFont="1" applyFill="1" applyBorder="1" applyAlignment="1">
      <alignment horizontal="left" vertical="center" wrapText="1" indent="2"/>
    </xf>
    <xf numFmtId="0" fontId="22" fillId="0" borderId="59" xfId="0" applyFont="1" applyFill="1" applyBorder="1" applyAlignment="1">
      <alignment horizontal="left" vertical="center" wrapText="1" indent="2"/>
    </xf>
    <xf numFmtId="0" fontId="21" fillId="0" borderId="57" xfId="0" applyFont="1" applyBorder="1" applyAlignment="1">
      <alignment vertical="center" wrapText="1"/>
    </xf>
    <xf numFmtId="0" fontId="26" fillId="0" borderId="58" xfId="0" applyFont="1" applyBorder="1" applyAlignment="1">
      <alignment horizontal="left" vertical="center" wrapText="1" indent="2"/>
    </xf>
    <xf numFmtId="0" fontId="22" fillId="0" borderId="58" xfId="0" applyFont="1" applyBorder="1" applyAlignment="1">
      <alignment horizontal="left" vertical="center" wrapText="1" indent="1"/>
    </xf>
    <xf numFmtId="0" fontId="26" fillId="0" borderId="58" xfId="0" applyFont="1" applyBorder="1" applyAlignment="1">
      <alignment horizontal="left" vertical="center" indent="3"/>
    </xf>
    <xf numFmtId="0" fontId="22" fillId="0" borderId="58" xfId="0" applyFont="1" applyBorder="1" applyAlignment="1">
      <alignment horizontal="left" vertical="center" wrapText="1" indent="2"/>
    </xf>
    <xf numFmtId="0" fontId="26" fillId="0" borderId="58" xfId="0" applyFont="1" applyBorder="1" applyAlignment="1">
      <alignment horizontal="left" vertical="center" wrapText="1" indent="4"/>
    </xf>
    <xf numFmtId="0" fontId="22" fillId="0" borderId="58" xfId="0" applyFont="1" applyBorder="1" applyAlignment="1">
      <alignment horizontal="left" vertical="center" wrapText="1" indent="3"/>
    </xf>
    <xf numFmtId="0" fontId="22" fillId="0" borderId="59" xfId="0" applyFont="1" applyBorder="1" applyAlignment="1">
      <alignment horizontal="left" vertical="center" wrapText="1" indent="2"/>
    </xf>
    <xf numFmtId="0" fontId="21" fillId="0" borderId="37" xfId="2" applyFont="1" applyFill="1" applyBorder="1" applyAlignment="1">
      <alignment horizontal="center" vertical="center" wrapText="1"/>
    </xf>
    <xf numFmtId="0" fontId="22" fillId="0" borderId="59" xfId="0" applyFont="1" applyBorder="1" applyAlignment="1">
      <alignment horizontal="left" vertical="center" wrapText="1" indent="1"/>
    </xf>
    <xf numFmtId="0" fontId="21" fillId="0" borderId="55" xfId="0" applyFont="1" applyBorder="1" applyAlignment="1">
      <alignment vertical="center" wrapText="1"/>
    </xf>
    <xf numFmtId="0" fontId="22" fillId="0" borderId="58" xfId="0" applyFont="1" applyBorder="1" applyAlignment="1">
      <alignment horizontal="left" vertical="center" wrapText="1" indent="4"/>
    </xf>
    <xf numFmtId="0" fontId="21" fillId="0" borderId="58" xfId="0" applyFont="1" applyBorder="1" applyAlignment="1">
      <alignment horizontal="left" vertical="center" wrapText="1"/>
    </xf>
    <xf numFmtId="0" fontId="21" fillId="0" borderId="58" xfId="0" applyFont="1" applyBorder="1" applyAlignment="1">
      <alignment horizontal="left" wrapText="1"/>
    </xf>
    <xf numFmtId="0" fontId="26" fillId="0" borderId="58" xfId="0" applyFont="1" applyFill="1" applyBorder="1" applyAlignment="1">
      <alignment horizontal="left" vertical="center" wrapText="1" indent="3"/>
    </xf>
    <xf numFmtId="0" fontId="21" fillId="0" borderId="55" xfId="0" applyFont="1" applyFill="1" applyBorder="1" applyAlignment="1">
      <alignment wrapText="1"/>
    </xf>
    <xf numFmtId="0" fontId="21" fillId="0" borderId="57" xfId="0" applyFont="1" applyFill="1" applyBorder="1" applyAlignment="1">
      <alignment horizontal="left" wrapText="1"/>
    </xf>
    <xf numFmtId="0" fontId="22" fillId="0" borderId="58" xfId="0" applyFont="1" applyFill="1" applyBorder="1" applyAlignment="1">
      <alignment horizontal="left" wrapText="1" indent="1"/>
    </xf>
    <xf numFmtId="0" fontId="22" fillId="0" borderId="61" xfId="0" applyFont="1" applyFill="1" applyBorder="1" applyAlignment="1">
      <alignment horizontal="left" wrapText="1" indent="1"/>
    </xf>
    <xf numFmtId="0" fontId="21" fillId="0" borderId="64" xfId="0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 wrapText="1"/>
    </xf>
    <xf numFmtId="0" fontId="23" fillId="0" borderId="1" xfId="0" applyFont="1" applyBorder="1"/>
    <xf numFmtId="0" fontId="18" fillId="0" borderId="41" xfId="2" applyFont="1" applyBorder="1"/>
    <xf numFmtId="0" fontId="18" fillId="0" borderId="33" xfId="0" applyFont="1" applyBorder="1"/>
    <xf numFmtId="0" fontId="22" fillId="0" borderId="0" xfId="0" applyFont="1" applyBorder="1"/>
    <xf numFmtId="0" fontId="22" fillId="0" borderId="0" xfId="4" applyFont="1" applyBorder="1"/>
    <xf numFmtId="0" fontId="55" fillId="0" borderId="0" xfId="0" applyFont="1"/>
    <xf numFmtId="3" fontId="21" fillId="0" borderId="44" xfId="0" applyNumberFormat="1" applyFont="1" applyFill="1" applyBorder="1" applyAlignment="1">
      <alignment horizontal="right" wrapText="1" indent="1"/>
    </xf>
    <xf numFmtId="3" fontId="21" fillId="0" borderId="45" xfId="0" applyNumberFormat="1" applyFont="1" applyFill="1" applyBorder="1" applyAlignment="1">
      <alignment horizontal="right" wrapText="1" indent="1"/>
    </xf>
    <xf numFmtId="3" fontId="22" fillId="0" borderId="45" xfId="0" applyNumberFormat="1" applyFont="1" applyFill="1" applyBorder="1" applyAlignment="1">
      <alignment horizontal="right" wrapText="1" indent="1"/>
    </xf>
    <xf numFmtId="3" fontId="22" fillId="0" borderId="46" xfId="0" applyNumberFormat="1" applyFont="1" applyFill="1" applyBorder="1" applyAlignment="1">
      <alignment horizontal="right" wrapText="1" indent="1"/>
    </xf>
    <xf numFmtId="165" fontId="21" fillId="0" borderId="48" xfId="0" applyNumberFormat="1" applyFont="1" applyFill="1" applyBorder="1" applyAlignment="1">
      <alignment horizontal="right" indent="1"/>
    </xf>
    <xf numFmtId="165" fontId="21" fillId="0" borderId="8" xfId="0" applyNumberFormat="1" applyFont="1" applyFill="1" applyBorder="1" applyAlignment="1">
      <alignment horizontal="right" wrapText="1" indent="1"/>
    </xf>
    <xf numFmtId="165" fontId="22" fillId="0" borderId="27" xfId="0" applyNumberFormat="1" applyFont="1" applyFill="1" applyBorder="1" applyAlignment="1">
      <alignment horizontal="right" wrapText="1" indent="1"/>
    </xf>
    <xf numFmtId="165" fontId="22" fillId="0" borderId="14" xfId="0" applyNumberFormat="1" applyFont="1" applyFill="1" applyBorder="1" applyAlignment="1">
      <alignment horizontal="right" wrapText="1" indent="1"/>
    </xf>
    <xf numFmtId="1" fontId="22" fillId="0" borderId="7" xfId="0" applyNumberFormat="1" applyFont="1" applyFill="1" applyBorder="1" applyAlignment="1">
      <alignment horizontal="right" wrapText="1" indent="1"/>
    </xf>
    <xf numFmtId="1" fontId="22" fillId="0" borderId="29" xfId="0" applyNumberFormat="1" applyFont="1" applyFill="1" applyBorder="1" applyAlignment="1">
      <alignment horizontal="right" wrapText="1" indent="1"/>
    </xf>
    <xf numFmtId="1" fontId="21" fillId="0" borderId="32" xfId="0" applyNumberFormat="1" applyFont="1" applyFill="1" applyBorder="1" applyAlignment="1">
      <alignment horizontal="right" wrapText="1" indent="1"/>
    </xf>
    <xf numFmtId="165" fontId="21" fillId="0" borderId="0" xfId="0" applyNumberFormat="1" applyFont="1" applyFill="1" applyBorder="1" applyAlignment="1">
      <alignment horizontal="right" indent="1"/>
    </xf>
    <xf numFmtId="165" fontId="21" fillId="0" borderId="45" xfId="0" applyNumberFormat="1" applyFont="1" applyFill="1" applyBorder="1" applyAlignment="1">
      <alignment horizontal="right" wrapText="1" indent="1"/>
    </xf>
    <xf numFmtId="165" fontId="22" fillId="0" borderId="46" xfId="0" applyNumberFormat="1" applyFont="1" applyFill="1" applyBorder="1" applyAlignment="1">
      <alignment horizontal="right" wrapText="1" indent="1"/>
    </xf>
    <xf numFmtId="1" fontId="21" fillId="0" borderId="7" xfId="0" applyNumberFormat="1" applyFont="1" applyFill="1" applyBorder="1" applyAlignment="1">
      <alignment horizontal="right" wrapText="1" indent="1"/>
    </xf>
    <xf numFmtId="3" fontId="22" fillId="0" borderId="37" xfId="0" applyNumberFormat="1" applyFont="1" applyFill="1" applyBorder="1" applyAlignment="1">
      <alignment horizontal="right" wrapText="1" indent="1"/>
    </xf>
    <xf numFmtId="165" fontId="22" fillId="0" borderId="37" xfId="0" applyNumberFormat="1" applyFont="1" applyFill="1" applyBorder="1" applyAlignment="1">
      <alignment horizontal="right" wrapText="1" indent="1"/>
    </xf>
    <xf numFmtId="3" fontId="21" fillId="0" borderId="19" xfId="0" applyNumberFormat="1" applyFont="1" applyFill="1" applyBorder="1" applyAlignment="1">
      <alignment horizontal="right" wrapText="1" indent="1"/>
    </xf>
    <xf numFmtId="165" fontId="22" fillId="0" borderId="8" xfId="0" applyNumberFormat="1" applyFont="1" applyFill="1" applyBorder="1" applyAlignment="1">
      <alignment horizontal="right" indent="1"/>
    </xf>
    <xf numFmtId="165" fontId="22" fillId="0" borderId="45" xfId="0" applyNumberFormat="1" applyFont="1" applyFill="1" applyBorder="1" applyAlignment="1">
      <alignment horizontal="right" indent="1"/>
    </xf>
    <xf numFmtId="165" fontId="22" fillId="0" borderId="37" xfId="0" applyNumberFormat="1" applyFont="1" applyFill="1" applyBorder="1" applyAlignment="1">
      <alignment horizontal="right" indent="1"/>
    </xf>
    <xf numFmtId="3" fontId="23" fillId="0" borderId="45" xfId="2" applyNumberFormat="1" applyFont="1" applyFill="1" applyBorder="1" applyAlignment="1">
      <alignment horizontal="right" wrapText="1" indent="1"/>
    </xf>
    <xf numFmtId="3" fontId="23" fillId="0" borderId="37" xfId="2" applyNumberFormat="1" applyFont="1" applyFill="1" applyBorder="1" applyAlignment="1">
      <alignment horizontal="right" vertical="center" wrapText="1" indent="1"/>
    </xf>
    <xf numFmtId="3" fontId="29" fillId="0" borderId="19" xfId="0" applyNumberFormat="1" applyFont="1" applyFill="1" applyBorder="1" applyAlignment="1">
      <alignment horizontal="right" wrapText="1" indent="1"/>
    </xf>
    <xf numFmtId="3" fontId="23" fillId="0" borderId="45" xfId="0" applyNumberFormat="1" applyFont="1" applyFill="1" applyBorder="1" applyAlignment="1">
      <alignment horizontal="right" wrapText="1" indent="1"/>
    </xf>
    <xf numFmtId="3" fontId="29" fillId="0" borderId="44" xfId="0" applyNumberFormat="1" applyFont="1" applyFill="1" applyBorder="1" applyAlignment="1">
      <alignment horizontal="right" wrapText="1" indent="1"/>
    </xf>
    <xf numFmtId="3" fontId="21" fillId="0" borderId="5" xfId="0" applyNumberFormat="1" applyFont="1" applyFill="1" applyBorder="1" applyAlignment="1">
      <alignment horizontal="right" wrapText="1" indent="1"/>
    </xf>
    <xf numFmtId="3" fontId="22" fillId="0" borderId="0" xfId="0" applyNumberFormat="1" applyFont="1" applyFill="1" applyBorder="1" applyAlignment="1">
      <alignment horizontal="right" indent="1"/>
    </xf>
    <xf numFmtId="3" fontId="22" fillId="0" borderId="45" xfId="0" applyNumberFormat="1" applyFont="1" applyFill="1" applyBorder="1" applyAlignment="1">
      <alignment horizontal="right" indent="1"/>
    </xf>
    <xf numFmtId="3" fontId="22" fillId="0" borderId="12" xfId="0" applyNumberFormat="1" applyFont="1" applyFill="1" applyBorder="1" applyAlignment="1">
      <alignment horizontal="right" wrapText="1" indent="1"/>
    </xf>
    <xf numFmtId="3" fontId="22" fillId="0" borderId="5" xfId="0" applyNumberFormat="1" applyFont="1" applyFill="1" applyBorder="1" applyAlignment="1">
      <alignment horizontal="right" wrapText="1" indent="1"/>
    </xf>
    <xf numFmtId="3" fontId="22" fillId="0" borderId="5" xfId="0" applyNumberFormat="1" applyFont="1" applyFill="1" applyBorder="1" applyAlignment="1">
      <alignment horizontal="right" indent="1"/>
    </xf>
    <xf numFmtId="3" fontId="22" fillId="0" borderId="37" xfId="0" applyNumberFormat="1" applyFont="1" applyFill="1" applyBorder="1" applyAlignment="1">
      <alignment horizontal="right" indent="1"/>
    </xf>
    <xf numFmtId="3" fontId="22" fillId="0" borderId="15" xfId="0" applyNumberFormat="1" applyFont="1" applyFill="1" applyBorder="1" applyAlignment="1">
      <alignment horizontal="right" indent="1"/>
    </xf>
    <xf numFmtId="3" fontId="22" fillId="0" borderId="15" xfId="0" applyNumberFormat="1" applyFont="1" applyFill="1" applyBorder="1" applyAlignment="1">
      <alignment horizontal="right" wrapText="1" indent="1"/>
    </xf>
    <xf numFmtId="3" fontId="22" fillId="0" borderId="12" xfId="0" applyNumberFormat="1" applyFont="1" applyFill="1" applyBorder="1" applyAlignment="1">
      <alignment horizontal="right" indent="1"/>
    </xf>
    <xf numFmtId="3" fontId="22" fillId="0" borderId="45" xfId="2" applyNumberFormat="1" applyFont="1" applyFill="1" applyBorder="1" applyAlignment="1">
      <alignment horizontal="right" indent="1"/>
    </xf>
    <xf numFmtId="3" fontId="22" fillId="0" borderId="12" xfId="2" applyNumberFormat="1" applyFont="1" applyFill="1" applyBorder="1" applyAlignment="1">
      <alignment horizontal="right" wrapText="1" indent="1"/>
    </xf>
    <xf numFmtId="3" fontId="22" fillId="0" borderId="12" xfId="2" applyNumberFormat="1" applyFont="1" applyFill="1" applyBorder="1" applyAlignment="1">
      <alignment horizontal="right" indent="1"/>
    </xf>
    <xf numFmtId="165" fontId="22" fillId="0" borderId="45" xfId="2" applyNumberFormat="1" applyFont="1" applyFill="1" applyBorder="1" applyAlignment="1">
      <alignment horizontal="right" indent="1"/>
    </xf>
    <xf numFmtId="165" fontId="22" fillId="0" borderId="12" xfId="2" applyNumberFormat="1" applyFont="1" applyFill="1" applyBorder="1" applyAlignment="1">
      <alignment horizontal="right" indent="1"/>
    </xf>
    <xf numFmtId="165" fontId="22" fillId="0" borderId="12" xfId="2" applyNumberFormat="1" applyFont="1" applyFill="1" applyBorder="1" applyAlignment="1">
      <alignment horizontal="right" wrapText="1" indent="1"/>
    </xf>
    <xf numFmtId="165" fontId="22" fillId="0" borderId="12" xfId="0" applyNumberFormat="1" applyFont="1" applyFill="1" applyBorder="1" applyAlignment="1">
      <alignment horizontal="right" indent="1"/>
    </xf>
    <xf numFmtId="165" fontId="22" fillId="0" borderId="15" xfId="0" applyNumberFormat="1" applyFont="1" applyFill="1" applyBorder="1" applyAlignment="1">
      <alignment horizontal="right" indent="1"/>
    </xf>
    <xf numFmtId="165" fontId="22" fillId="0" borderId="44" xfId="0" applyNumberFormat="1" applyFont="1" applyFill="1" applyBorder="1" applyAlignment="1">
      <alignment horizontal="right" indent="1"/>
    </xf>
    <xf numFmtId="165" fontId="22" fillId="0" borderId="5" xfId="0" applyNumberFormat="1" applyFont="1" applyFill="1" applyBorder="1" applyAlignment="1">
      <alignment horizontal="right" indent="1"/>
    </xf>
    <xf numFmtId="165" fontId="22" fillId="0" borderId="46" xfId="0" applyNumberFormat="1" applyFont="1" applyFill="1" applyBorder="1" applyAlignment="1">
      <alignment horizontal="right" indent="1"/>
    </xf>
    <xf numFmtId="165" fontId="22" fillId="0" borderId="26" xfId="0" applyNumberFormat="1" applyFont="1" applyFill="1" applyBorder="1" applyAlignment="1">
      <alignment horizontal="right" indent="1"/>
    </xf>
    <xf numFmtId="3" fontId="22" fillId="0" borderId="45" xfId="0" applyNumberFormat="1" applyFont="1" applyFill="1" applyBorder="1" applyAlignment="1">
      <alignment horizontal="right" vertical="center" wrapText="1" indent="1"/>
    </xf>
    <xf numFmtId="165" fontId="22" fillId="0" borderId="45" xfId="0" applyNumberFormat="1" applyFont="1" applyFill="1" applyBorder="1" applyAlignment="1">
      <alignment horizontal="right" wrapText="1" indent="1"/>
    </xf>
    <xf numFmtId="165" fontId="22" fillId="0" borderId="45" xfId="0" applyNumberFormat="1" applyFont="1" applyFill="1" applyBorder="1" applyAlignment="1">
      <alignment horizontal="right" vertical="center" wrapText="1" indent="1"/>
    </xf>
    <xf numFmtId="3" fontId="22" fillId="0" borderId="12" xfId="0" applyNumberFormat="1" applyFont="1" applyFill="1" applyBorder="1" applyAlignment="1">
      <alignment horizontal="right" vertical="center" wrapText="1" indent="1"/>
    </xf>
    <xf numFmtId="165" fontId="22" fillId="0" borderId="12" xfId="0" applyNumberFormat="1" applyFont="1" applyFill="1" applyBorder="1" applyAlignment="1">
      <alignment horizontal="right" wrapText="1" indent="1"/>
    </xf>
    <xf numFmtId="165" fontId="22" fillId="0" borderId="12" xfId="0" applyNumberFormat="1" applyFont="1" applyFill="1" applyBorder="1" applyAlignment="1">
      <alignment horizontal="right" vertical="center" wrapText="1" indent="1"/>
    </xf>
    <xf numFmtId="165" fontId="22" fillId="0" borderId="15" xfId="0" applyNumberFormat="1" applyFont="1" applyFill="1" applyBorder="1" applyAlignment="1">
      <alignment horizontal="right" wrapText="1" indent="1"/>
    </xf>
    <xf numFmtId="3" fontId="22" fillId="0" borderId="8" xfId="0" applyNumberFormat="1" applyFont="1" applyFill="1" applyBorder="1" applyAlignment="1">
      <alignment horizontal="right" wrapText="1" indent="1"/>
    </xf>
    <xf numFmtId="165" fontId="22" fillId="0" borderId="8" xfId="0" applyNumberFormat="1" applyFont="1" applyFill="1" applyBorder="1" applyAlignment="1">
      <alignment horizontal="right" wrapText="1" indent="1"/>
    </xf>
    <xf numFmtId="165" fontId="21" fillId="0" borderId="44" xfId="0" applyNumberFormat="1" applyFont="1" applyFill="1" applyBorder="1" applyAlignment="1">
      <alignment horizontal="right" wrapText="1" indent="1"/>
    </xf>
    <xf numFmtId="165" fontId="21" fillId="0" borderId="5" xfId="0" applyNumberFormat="1" applyFont="1" applyFill="1" applyBorder="1" applyAlignment="1">
      <alignment horizontal="right" wrapText="1" indent="1"/>
    </xf>
    <xf numFmtId="165" fontId="26" fillId="0" borderId="45" xfId="0" applyNumberFormat="1" applyFont="1" applyFill="1" applyBorder="1" applyAlignment="1">
      <alignment horizontal="right" wrapText="1" indent="1"/>
    </xf>
    <xf numFmtId="165" fontId="26" fillId="0" borderId="12" xfId="0" applyNumberFormat="1" applyFont="1" applyFill="1" applyBorder="1" applyAlignment="1">
      <alignment horizontal="right" wrapText="1" indent="1"/>
    </xf>
    <xf numFmtId="165" fontId="21" fillId="0" borderId="12" xfId="0" applyNumberFormat="1" applyFont="1" applyFill="1" applyBorder="1" applyAlignment="1">
      <alignment horizontal="right" wrapText="1" indent="1"/>
    </xf>
    <xf numFmtId="165" fontId="26" fillId="0" borderId="8" xfId="0" applyNumberFormat="1" applyFont="1" applyFill="1" applyBorder="1" applyAlignment="1">
      <alignment horizontal="right" wrapText="1" indent="1"/>
    </xf>
    <xf numFmtId="165" fontId="26" fillId="0" borderId="13" xfId="0" applyNumberFormat="1" applyFont="1" applyFill="1" applyBorder="1" applyAlignment="1">
      <alignment horizontal="right" wrapText="1" indent="1"/>
    </xf>
    <xf numFmtId="165" fontId="22" fillId="0" borderId="13" xfId="0" applyNumberFormat="1" applyFont="1" applyFill="1" applyBorder="1" applyAlignment="1">
      <alignment horizontal="right" wrapText="1" indent="1"/>
    </xf>
    <xf numFmtId="165" fontId="26" fillId="0" borderId="11" xfId="0" applyNumberFormat="1" applyFont="1" applyFill="1" applyBorder="1" applyAlignment="1">
      <alignment horizontal="right" wrapText="1" indent="1"/>
    </xf>
    <xf numFmtId="165" fontId="22" fillId="0" borderId="17" xfId="0" applyNumberFormat="1" applyFont="1" applyFill="1" applyBorder="1" applyAlignment="1">
      <alignment horizontal="right" wrapText="1" inden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65" fontId="22" fillId="0" borderId="13" xfId="0" applyNumberFormat="1" applyFont="1" applyFill="1" applyBorder="1" applyAlignment="1">
      <alignment horizontal="right" indent="1"/>
    </xf>
    <xf numFmtId="165" fontId="21" fillId="0" borderId="73" xfId="0" applyNumberFormat="1" applyFont="1" applyFill="1" applyBorder="1" applyAlignment="1">
      <alignment horizontal="right" wrapText="1" indent="1"/>
    </xf>
    <xf numFmtId="0" fontId="22" fillId="0" borderId="2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2" fillId="0" borderId="36" xfId="0" applyFont="1" applyFill="1" applyBorder="1" applyAlignment="1">
      <alignment horizontal="left" vertical="center" wrapText="1" indent="2"/>
    </xf>
    <xf numFmtId="165" fontId="21" fillId="0" borderId="13" xfId="0" applyNumberFormat="1" applyFont="1" applyFill="1" applyBorder="1" applyAlignment="1">
      <alignment horizontal="right" wrapText="1" indent="1"/>
    </xf>
    <xf numFmtId="0" fontId="26" fillId="0" borderId="8" xfId="0" applyFont="1" applyBorder="1" applyAlignment="1">
      <alignment horizontal="left" vertical="center" indent="3"/>
    </xf>
    <xf numFmtId="0" fontId="22" fillId="0" borderId="8" xfId="0" applyFont="1" applyBorder="1" applyAlignment="1">
      <alignment horizontal="left" vertical="center" wrapText="1" indent="2"/>
    </xf>
    <xf numFmtId="0" fontId="26" fillId="0" borderId="8" xfId="0" applyFont="1" applyFill="1" applyBorder="1" applyAlignment="1">
      <alignment horizontal="left" vertical="center" wrapText="1" indent="3"/>
    </xf>
    <xf numFmtId="0" fontId="22" fillId="0" borderId="8" xfId="0" applyFont="1" applyFill="1" applyBorder="1" applyAlignment="1">
      <alignment horizontal="left" vertical="center" wrapText="1" indent="2"/>
    </xf>
    <xf numFmtId="0" fontId="22" fillId="0" borderId="14" xfId="0" applyFont="1" applyFill="1" applyBorder="1" applyAlignment="1">
      <alignment horizontal="left" vertical="center" wrapText="1" indent="2"/>
    </xf>
    <xf numFmtId="0" fontId="22" fillId="0" borderId="34" xfId="0" applyFont="1" applyBorder="1" applyAlignment="1">
      <alignment horizontal="center" vertical="center" wrapText="1"/>
    </xf>
    <xf numFmtId="165" fontId="21" fillId="0" borderId="51" xfId="0" applyNumberFormat="1" applyFont="1" applyFill="1" applyBorder="1" applyAlignment="1">
      <alignment horizontal="right" wrapText="1" indent="1"/>
    </xf>
    <xf numFmtId="0" fontId="43" fillId="0" borderId="0" xfId="3" applyFont="1" applyBorder="1"/>
    <xf numFmtId="0" fontId="43" fillId="0" borderId="0" xfId="3" applyFont="1" applyBorder="1" applyAlignment="1">
      <alignment horizontal="center" vertical="center"/>
    </xf>
    <xf numFmtId="164" fontId="42" fillId="0" borderId="0" xfId="3" applyNumberFormat="1" applyFont="1" applyBorder="1"/>
    <xf numFmtId="1" fontId="42" fillId="0" borderId="0" xfId="3" applyNumberFormat="1" applyFont="1" applyBorder="1"/>
    <xf numFmtId="0" fontId="43" fillId="0" borderId="0" xfId="3" applyFont="1" applyBorder="1" applyAlignment="1">
      <alignment wrapText="1"/>
    </xf>
    <xf numFmtId="3" fontId="43" fillId="0" borderId="0" xfId="3" applyNumberFormat="1" applyFont="1" applyBorder="1" applyAlignment="1">
      <alignment wrapText="1"/>
    </xf>
    <xf numFmtId="164" fontId="43" fillId="0" borderId="0" xfId="3" applyNumberFormat="1" applyFont="1" applyBorder="1"/>
    <xf numFmtId="2" fontId="43" fillId="0" borderId="0" xfId="3" applyNumberFormat="1" applyFont="1" applyBorder="1"/>
    <xf numFmtId="3" fontId="42" fillId="0" borderId="0" xfId="3" applyNumberFormat="1" applyFont="1" applyBorder="1"/>
    <xf numFmtId="0" fontId="21" fillId="0" borderId="58" xfId="0" applyFont="1" applyBorder="1" applyAlignment="1">
      <alignment vertical="center" wrapText="1"/>
    </xf>
    <xf numFmtId="3" fontId="21" fillId="0" borderId="31" xfId="0" applyNumberFormat="1" applyFont="1" applyFill="1" applyBorder="1" applyAlignment="1">
      <alignment horizontal="right" vertical="center" wrapText="1" indent="1"/>
    </xf>
    <xf numFmtId="3" fontId="21" fillId="0" borderId="31" xfId="0" applyNumberFormat="1" applyFont="1" applyFill="1" applyBorder="1" applyAlignment="1">
      <alignment horizontal="right" vertical="center" indent="1"/>
    </xf>
    <xf numFmtId="2" fontId="21" fillId="0" borderId="12" xfId="0" applyNumberFormat="1" applyFont="1" applyFill="1" applyBorder="1" applyAlignment="1">
      <alignment horizontal="right" vertical="center" indent="1"/>
    </xf>
    <xf numFmtId="165" fontId="21" fillId="0" borderId="12" xfId="0" applyNumberFormat="1" applyFont="1" applyFill="1" applyBorder="1" applyAlignment="1">
      <alignment horizontal="right" indent="1"/>
    </xf>
    <xf numFmtId="165" fontId="21" fillId="0" borderId="45" xfId="0" applyNumberFormat="1" applyFont="1" applyFill="1" applyBorder="1" applyAlignment="1">
      <alignment horizontal="right" indent="1"/>
    </xf>
    <xf numFmtId="1" fontId="21" fillId="0" borderId="12" xfId="0" applyNumberFormat="1" applyFont="1" applyFill="1" applyBorder="1" applyAlignment="1">
      <alignment horizontal="right" indent="1"/>
    </xf>
    <xf numFmtId="0" fontId="25" fillId="0" borderId="6" xfId="0" applyFont="1" applyFill="1" applyBorder="1" applyAlignment="1">
      <alignment horizontal="right" wrapText="1" indent="1"/>
    </xf>
    <xf numFmtId="0" fontId="25" fillId="0" borderId="31" xfId="0" applyFont="1" applyFill="1" applyBorder="1" applyAlignment="1">
      <alignment horizontal="right" wrapText="1" indent="1"/>
    </xf>
    <xf numFmtId="164" fontId="26" fillId="0" borderId="12" xfId="0" applyNumberFormat="1" applyFont="1" applyFill="1" applyBorder="1" applyAlignment="1">
      <alignment horizontal="right" wrapText="1" indent="1"/>
    </xf>
    <xf numFmtId="164" fontId="26" fillId="0" borderId="26" xfId="0" applyNumberFormat="1" applyFont="1" applyFill="1" applyBorder="1" applyAlignment="1">
      <alignment horizontal="right" wrapText="1" indent="1"/>
    </xf>
    <xf numFmtId="0" fontId="25" fillId="0" borderId="12" xfId="0" applyFont="1" applyFill="1" applyBorder="1" applyAlignment="1">
      <alignment horizontal="right" wrapText="1" indent="1"/>
    </xf>
    <xf numFmtId="0" fontId="26" fillId="0" borderId="12" xfId="0" applyFont="1" applyFill="1" applyBorder="1" applyAlignment="1">
      <alignment horizontal="right" wrapText="1"/>
    </xf>
    <xf numFmtId="164" fontId="26" fillId="0" borderId="15" xfId="0" applyNumberFormat="1" applyFont="1" applyFill="1" applyBorder="1" applyAlignment="1">
      <alignment horizontal="right" wrapText="1" indent="1"/>
    </xf>
    <xf numFmtId="3" fontId="21" fillId="0" borderId="30" xfId="2" applyNumberFormat="1" applyFont="1" applyFill="1" applyBorder="1" applyAlignment="1">
      <alignment horizontal="right" wrapText="1" indent="1"/>
    </xf>
    <xf numFmtId="3" fontId="21" fillId="0" borderId="31" xfId="2" applyNumberFormat="1" applyFont="1" applyFill="1" applyBorder="1" applyAlignment="1">
      <alignment horizontal="right" wrapText="1" indent="1"/>
    </xf>
    <xf numFmtId="3" fontId="21" fillId="0" borderId="19" xfId="2" applyNumberFormat="1" applyFont="1" applyFill="1" applyBorder="1" applyAlignment="1">
      <alignment horizontal="right" wrapText="1" indent="1"/>
    </xf>
    <xf numFmtId="3" fontId="22" fillId="0" borderId="14" xfId="0" applyNumberFormat="1" applyFont="1" applyFill="1" applyBorder="1" applyAlignment="1">
      <alignment horizontal="right" indent="1"/>
    </xf>
    <xf numFmtId="0" fontId="21" fillId="0" borderId="64" xfId="0" applyFont="1" applyBorder="1" applyAlignment="1">
      <alignment vertical="center" wrapText="1"/>
    </xf>
    <xf numFmtId="3" fontId="21" fillId="0" borderId="5" xfId="2" applyNumberFormat="1" applyFont="1" applyFill="1" applyBorder="1" applyAlignment="1">
      <alignment horizontal="right" wrapText="1" indent="1"/>
    </xf>
    <xf numFmtId="165" fontId="21" fillId="0" borderId="45" xfId="2" applyNumberFormat="1" applyFont="1" applyFill="1" applyBorder="1" applyAlignment="1">
      <alignment horizontal="right" indent="1"/>
    </xf>
    <xf numFmtId="165" fontId="21" fillId="0" borderId="12" xfId="2" applyNumberFormat="1" applyFont="1" applyFill="1" applyBorder="1" applyAlignment="1">
      <alignment horizontal="right" indent="1"/>
    </xf>
    <xf numFmtId="0" fontId="25" fillId="0" borderId="5" xfId="2" applyFont="1" applyFill="1" applyBorder="1" applyAlignment="1">
      <alignment horizontal="right" indent="1"/>
    </xf>
    <xf numFmtId="0" fontId="25" fillId="0" borderId="31" xfId="2" applyFont="1" applyFill="1" applyBorder="1" applyAlignment="1">
      <alignment horizontal="right" indent="1"/>
    </xf>
    <xf numFmtId="0" fontId="25" fillId="0" borderId="12" xfId="2" applyFont="1" applyFill="1" applyBorder="1" applyAlignment="1">
      <alignment horizontal="right" indent="1"/>
    </xf>
    <xf numFmtId="3" fontId="21" fillId="0" borderId="31" xfId="0" applyNumberFormat="1" applyFont="1" applyFill="1" applyBorder="1" applyAlignment="1">
      <alignment horizontal="right" wrapText="1" indent="1"/>
    </xf>
    <xf numFmtId="0" fontId="25" fillId="0" borderId="5" xfId="0" applyFont="1" applyFill="1" applyBorder="1" applyAlignment="1">
      <alignment horizontal="right" wrapText="1" indent="1"/>
    </xf>
    <xf numFmtId="3" fontId="21" fillId="0" borderId="30" xfId="0" applyNumberFormat="1" applyFont="1" applyFill="1" applyBorder="1" applyAlignment="1">
      <alignment horizontal="right" wrapText="1" indent="1"/>
    </xf>
    <xf numFmtId="0" fontId="18" fillId="0" borderId="41" xfId="0" applyFont="1" applyBorder="1"/>
    <xf numFmtId="0" fontId="41" fillId="0" borderId="0" xfId="0" applyFont="1" applyBorder="1" applyAlignment="1"/>
    <xf numFmtId="0" fontId="22" fillId="0" borderId="14" xfId="0" applyFont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right" wrapText="1" indent="1"/>
    </xf>
    <xf numFmtId="0" fontId="21" fillId="0" borderId="40" xfId="0" applyFont="1" applyBorder="1" applyAlignment="1">
      <alignment vertical="center" wrapText="1"/>
    </xf>
    <xf numFmtId="0" fontId="31" fillId="0" borderId="36" xfId="0" applyFont="1" applyBorder="1" applyAlignment="1">
      <alignment horizontal="left" vertical="center" wrapText="1" indent="2"/>
    </xf>
    <xf numFmtId="0" fontId="23" fillId="0" borderId="36" xfId="0" applyFont="1" applyBorder="1" applyAlignment="1">
      <alignment horizontal="left" vertical="center" wrapText="1" indent="1"/>
    </xf>
    <xf numFmtId="0" fontId="21" fillId="0" borderId="36" xfId="0" applyFont="1" applyBorder="1" applyAlignment="1">
      <alignment vertical="center" wrapText="1"/>
    </xf>
    <xf numFmtId="0" fontId="23" fillId="0" borderId="69" xfId="0" applyFont="1" applyFill="1" applyBorder="1" applyAlignment="1">
      <alignment horizontal="left" vertical="center" wrapText="1" indent="1"/>
    </xf>
    <xf numFmtId="0" fontId="20" fillId="0" borderId="42" xfId="0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20" fillId="0" borderId="74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74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39" fillId="0" borderId="0" xfId="0" applyFont="1" applyFill="1" applyBorder="1" applyAlignment="1"/>
    <xf numFmtId="3" fontId="21" fillId="0" borderId="30" xfId="0" applyNumberFormat="1" applyFont="1" applyFill="1" applyBorder="1" applyAlignment="1">
      <alignment horizontal="right" vertical="center" wrapText="1" indent="1"/>
    </xf>
    <xf numFmtId="165" fontId="21" fillId="0" borderId="8" xfId="0" applyNumberFormat="1" applyFont="1" applyFill="1" applyBorder="1" applyAlignment="1">
      <alignment horizontal="right" indent="1"/>
    </xf>
    <xf numFmtId="1" fontId="21" fillId="0" borderId="8" xfId="0" applyNumberFormat="1" applyFont="1" applyFill="1" applyBorder="1" applyAlignment="1">
      <alignment horizontal="right" indent="1"/>
    </xf>
    <xf numFmtId="2" fontId="21" fillId="0" borderId="8" xfId="0" applyNumberFormat="1" applyFont="1" applyFill="1" applyBorder="1" applyAlignment="1">
      <alignment horizontal="right" vertical="center" indent="1"/>
    </xf>
    <xf numFmtId="0" fontId="21" fillId="0" borderId="40" xfId="0" applyFont="1" applyFill="1" applyBorder="1" applyAlignment="1">
      <alignment vertical="center" wrapText="1"/>
    </xf>
    <xf numFmtId="0" fontId="26" fillId="0" borderId="36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indent="3"/>
    </xf>
    <xf numFmtId="0" fontId="26" fillId="0" borderId="36" xfId="0" applyFont="1" applyFill="1" applyBorder="1" applyAlignment="1">
      <alignment horizontal="left" vertical="center" wrapText="1" indent="4"/>
    </xf>
    <xf numFmtId="0" fontId="22" fillId="0" borderId="36" xfId="0" applyFont="1" applyFill="1" applyBorder="1" applyAlignment="1">
      <alignment horizontal="left" vertical="center" wrapText="1" indent="3"/>
    </xf>
    <xf numFmtId="0" fontId="22" fillId="0" borderId="69" xfId="0" applyFont="1" applyFill="1" applyBorder="1" applyAlignment="1">
      <alignment horizontal="left" vertical="center" wrapText="1" indent="2"/>
    </xf>
    <xf numFmtId="3" fontId="21" fillId="0" borderId="12" xfId="0" applyNumberFormat="1" applyFont="1" applyFill="1" applyBorder="1" applyAlignment="1">
      <alignment horizontal="right" wrapText="1" indent="1"/>
    </xf>
    <xf numFmtId="3" fontId="22" fillId="0" borderId="8" xfId="0" applyNumberFormat="1" applyFont="1" applyFill="1" applyBorder="1" applyAlignment="1">
      <alignment horizontal="right" indent="1"/>
    </xf>
    <xf numFmtId="3" fontId="21" fillId="0" borderId="31" xfId="0" applyNumberFormat="1" applyFont="1" applyFill="1" applyBorder="1" applyAlignment="1">
      <alignment horizontal="right" indent="1"/>
    </xf>
    <xf numFmtId="164" fontId="26" fillId="0" borderId="12" xfId="0" applyNumberFormat="1" applyFont="1" applyFill="1" applyBorder="1" applyAlignment="1">
      <alignment horizontal="right" vertical="center" wrapText="1" indent="1"/>
    </xf>
    <xf numFmtId="164" fontId="26" fillId="0" borderId="62" xfId="0" applyNumberFormat="1" applyFont="1" applyFill="1" applyBorder="1" applyAlignment="1">
      <alignment horizontal="right" wrapText="1" indent="1"/>
    </xf>
    <xf numFmtId="164" fontId="26" fillId="0" borderId="8" xfId="0" applyNumberFormat="1" applyFont="1" applyFill="1" applyBorder="1" applyAlignment="1">
      <alignment horizontal="right" wrapText="1" indent="1"/>
    </xf>
    <xf numFmtId="164" fontId="26" fillId="0" borderId="45" xfId="0" applyNumberFormat="1" applyFont="1" applyFill="1" applyBorder="1" applyAlignment="1">
      <alignment horizontal="right" wrapText="1" indent="1"/>
    </xf>
    <xf numFmtId="0" fontId="26" fillId="0" borderId="12" xfId="2" applyFont="1" applyFill="1" applyBorder="1" applyAlignment="1">
      <alignment horizontal="right" wrapText="1" indent="1"/>
    </xf>
    <xf numFmtId="0" fontId="26" fillId="0" borderId="45" xfId="0" applyFont="1" applyFill="1" applyBorder="1" applyAlignment="1">
      <alignment horizontal="right" indent="1"/>
    </xf>
    <xf numFmtId="164" fontId="26" fillId="0" borderId="14" xfId="0" applyNumberFormat="1" applyFont="1" applyFill="1" applyBorder="1" applyAlignment="1">
      <alignment horizontal="right" wrapText="1" indent="1"/>
    </xf>
    <xf numFmtId="164" fontId="26" fillId="0" borderId="37" xfId="0" applyNumberFormat="1" applyFont="1" applyFill="1" applyBorder="1" applyAlignment="1">
      <alignment horizontal="right" wrapText="1" indent="1"/>
    </xf>
    <xf numFmtId="0" fontId="21" fillId="0" borderId="36" xfId="0" applyFont="1" applyFill="1" applyBorder="1" applyAlignment="1">
      <alignment horizontal="left" vertical="center" wrapText="1" indent="1"/>
    </xf>
    <xf numFmtId="3" fontId="21" fillId="0" borderId="8" xfId="0" applyNumberFormat="1" applyFont="1" applyFill="1" applyBorder="1" applyAlignment="1">
      <alignment horizontal="right" wrapText="1" indent="1"/>
    </xf>
    <xf numFmtId="3" fontId="21" fillId="0" borderId="8" xfId="0" applyNumberFormat="1" applyFont="1" applyFill="1" applyBorder="1" applyAlignment="1">
      <alignment horizontal="right" indent="1"/>
    </xf>
    <xf numFmtId="3" fontId="21" fillId="0" borderId="12" xfId="0" applyNumberFormat="1" applyFont="1" applyFill="1" applyBorder="1" applyAlignment="1">
      <alignment horizontal="right" indent="1"/>
    </xf>
    <xf numFmtId="0" fontId="21" fillId="0" borderId="58" xfId="0" applyFont="1" applyBorder="1" applyAlignment="1">
      <alignment horizontal="left" vertical="center" wrapText="1" indent="1"/>
    </xf>
    <xf numFmtId="3" fontId="21" fillId="0" borderId="5" xfId="0" applyNumberFormat="1" applyFont="1" applyFill="1" applyBorder="1" applyAlignment="1">
      <alignment horizontal="right" indent="1"/>
    </xf>
    <xf numFmtId="3" fontId="21" fillId="0" borderId="45" xfId="0" applyNumberFormat="1" applyFont="1" applyFill="1" applyBorder="1" applyAlignment="1">
      <alignment horizontal="right" indent="1"/>
    </xf>
    <xf numFmtId="164" fontId="25" fillId="0" borderId="31" xfId="0" applyNumberFormat="1" applyFont="1" applyFill="1" applyBorder="1" applyAlignment="1">
      <alignment horizontal="right" indent="1"/>
    </xf>
    <xf numFmtId="164" fontId="26" fillId="0" borderId="5" xfId="0" applyNumberFormat="1" applyFont="1" applyFill="1" applyBorder="1" applyAlignment="1">
      <alignment horizontal="right" wrapText="1" indent="1"/>
    </xf>
    <xf numFmtId="164" fontId="25" fillId="0" borderId="12" xfId="0" applyNumberFormat="1" applyFont="1" applyFill="1" applyBorder="1" applyAlignment="1">
      <alignment horizontal="right" wrapText="1" indent="1"/>
    </xf>
    <xf numFmtId="164" fontId="25" fillId="0" borderId="5" xfId="0" applyNumberFormat="1" applyFont="1" applyFill="1" applyBorder="1" applyAlignment="1">
      <alignment horizontal="right" indent="1"/>
    </xf>
    <xf numFmtId="164" fontId="26" fillId="0" borderId="5" xfId="0" applyNumberFormat="1" applyFont="1" applyFill="1" applyBorder="1" applyAlignment="1">
      <alignment horizontal="right" indent="1"/>
    </xf>
    <xf numFmtId="164" fontId="26" fillId="0" borderId="15" xfId="0" applyNumberFormat="1" applyFont="1" applyFill="1" applyBorder="1" applyAlignment="1">
      <alignment horizontal="right" indent="1"/>
    </xf>
    <xf numFmtId="164" fontId="25" fillId="0" borderId="12" xfId="0" applyNumberFormat="1" applyFont="1" applyFill="1" applyBorder="1" applyAlignment="1">
      <alignment horizontal="right" indent="1"/>
    </xf>
    <xf numFmtId="164" fontId="26" fillId="0" borderId="12" xfId="0" applyNumberFormat="1" applyFont="1" applyFill="1" applyBorder="1" applyAlignment="1">
      <alignment horizontal="right" indent="1"/>
    </xf>
    <xf numFmtId="164" fontId="25" fillId="0" borderId="5" xfId="2" applyNumberFormat="1" applyFont="1" applyFill="1" applyBorder="1" applyAlignment="1">
      <alignment horizontal="right" indent="1"/>
    </xf>
    <xf numFmtId="0" fontId="26" fillId="0" borderId="12" xfId="2" applyFont="1" applyFill="1" applyBorder="1" applyAlignment="1">
      <alignment horizontal="right" indent="1"/>
    </xf>
    <xf numFmtId="0" fontId="26" fillId="0" borderId="12" xfId="2" applyFont="1" applyFill="1" applyBorder="1"/>
    <xf numFmtId="0" fontId="26" fillId="0" borderId="12" xfId="2" applyFont="1" applyFill="1" applyBorder="1" applyAlignment="1">
      <alignment horizontal="right" wrapText="1"/>
    </xf>
    <xf numFmtId="164" fontId="26" fillId="0" borderId="12" xfId="2" applyNumberFormat="1" applyFont="1" applyFill="1" applyBorder="1" applyAlignment="1">
      <alignment horizontal="right" indent="1"/>
    </xf>
    <xf numFmtId="164" fontId="25" fillId="0" borderId="12" xfId="2" applyNumberFormat="1" applyFont="1" applyFill="1" applyBorder="1" applyAlignment="1">
      <alignment horizontal="right" indent="1"/>
    </xf>
    <xf numFmtId="0" fontId="26" fillId="0" borderId="12" xfId="2" applyFont="1" applyFill="1" applyBorder="1" applyAlignment="1">
      <alignment horizontal="right"/>
    </xf>
    <xf numFmtId="164" fontId="26" fillId="0" borderId="12" xfId="2" applyNumberFormat="1" applyFont="1" applyFill="1" applyBorder="1" applyAlignment="1">
      <alignment horizontal="right" wrapText="1" indent="1"/>
    </xf>
    <xf numFmtId="164" fontId="26" fillId="0" borderId="15" xfId="2" applyNumberFormat="1" applyFont="1" applyFill="1" applyBorder="1" applyAlignment="1">
      <alignment horizontal="right" indent="1"/>
    </xf>
    <xf numFmtId="165" fontId="21" fillId="0" borderId="44" xfId="0" applyNumberFormat="1" applyFont="1" applyFill="1" applyBorder="1" applyAlignment="1">
      <alignment horizontal="right" indent="1"/>
    </xf>
    <xf numFmtId="165" fontId="21" fillId="0" borderId="5" xfId="0" applyNumberFormat="1" applyFont="1" applyFill="1" applyBorder="1" applyAlignment="1">
      <alignment horizontal="right" indent="1"/>
    </xf>
    <xf numFmtId="164" fontId="26" fillId="0" borderId="45" xfId="0" applyNumberFormat="1" applyFont="1" applyFill="1" applyBorder="1" applyAlignment="1">
      <alignment horizontal="right" indent="1"/>
    </xf>
    <xf numFmtId="164" fontId="25" fillId="0" borderId="44" xfId="0" applyNumberFormat="1" applyFont="1" applyFill="1" applyBorder="1" applyAlignment="1">
      <alignment horizontal="right" indent="1"/>
    </xf>
    <xf numFmtId="164" fontId="25" fillId="0" borderId="45" xfId="0" applyNumberFormat="1" applyFont="1" applyFill="1" applyBorder="1" applyAlignment="1">
      <alignment horizontal="right" indent="1"/>
    </xf>
    <xf numFmtId="164" fontId="26" fillId="0" borderId="37" xfId="0" applyNumberFormat="1" applyFont="1" applyFill="1" applyBorder="1" applyAlignment="1">
      <alignment horizontal="right" indent="1"/>
    </xf>
    <xf numFmtId="164" fontId="26" fillId="0" borderId="16" xfId="0" applyNumberFormat="1" applyFont="1" applyFill="1" applyBorder="1" applyAlignment="1">
      <alignment horizontal="right" indent="1"/>
    </xf>
    <xf numFmtId="0" fontId="26" fillId="0" borderId="12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right" vertical="center" wrapText="1"/>
    </xf>
    <xf numFmtId="0" fontId="26" fillId="0" borderId="9" xfId="0" applyFont="1" applyFill="1" applyBorder="1" applyAlignment="1">
      <alignment horizontal="right" wrapText="1"/>
    </xf>
    <xf numFmtId="164" fontId="26" fillId="0" borderId="9" xfId="0" applyNumberFormat="1" applyFont="1" applyFill="1" applyBorder="1" applyAlignment="1">
      <alignment horizontal="right" vertical="center" wrapText="1" indent="1"/>
    </xf>
    <xf numFmtId="0" fontId="26" fillId="0" borderId="9" xfId="0" applyFont="1" applyFill="1" applyBorder="1" applyAlignment="1">
      <alignment horizontal="right" vertical="center" wrapText="1"/>
    </xf>
    <xf numFmtId="164" fontId="26" fillId="0" borderId="9" xfId="0" applyNumberFormat="1" applyFont="1" applyFill="1" applyBorder="1" applyAlignment="1">
      <alignment horizontal="right" indent="1"/>
    </xf>
    <xf numFmtId="0" fontId="26" fillId="0" borderId="12" xfId="0" applyFont="1" applyFill="1" applyBorder="1" applyAlignment="1">
      <alignment wrapText="1"/>
    </xf>
    <xf numFmtId="164" fontId="26" fillId="0" borderId="12" xfId="0" applyNumberFormat="1" applyFont="1" applyFill="1" applyBorder="1" applyAlignment="1">
      <alignment wrapText="1"/>
    </xf>
    <xf numFmtId="0" fontId="26" fillId="0" borderId="12" xfId="0" applyFont="1" applyFill="1" applyBorder="1" applyAlignment="1"/>
    <xf numFmtId="0" fontId="59" fillId="0" borderId="0" xfId="0" applyFont="1" applyBorder="1" applyAlignment="1"/>
    <xf numFmtId="0" fontId="21" fillId="0" borderId="0" xfId="0" applyFont="1"/>
    <xf numFmtId="0" fontId="41" fillId="0" borderId="0" xfId="3" applyFont="1" applyFill="1" applyBorder="1" applyAlignment="1">
      <alignment horizontal="right" wrapText="1"/>
    </xf>
    <xf numFmtId="0" fontId="45" fillId="0" borderId="0" xfId="0" applyFont="1"/>
    <xf numFmtId="0" fontId="40" fillId="0" borderId="0" xfId="3" applyFont="1" applyFill="1" applyBorder="1" applyAlignment="1">
      <alignment wrapText="1"/>
    </xf>
    <xf numFmtId="0" fontId="40" fillId="0" borderId="0" xfId="3" applyFont="1"/>
    <xf numFmtId="0" fontId="22" fillId="0" borderId="26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26" xfId="0" applyFont="1" applyFill="1" applyBorder="1" applyAlignment="1">
      <alignment horizontal="center" vertical="center" wrapText="1"/>
    </xf>
    <xf numFmtId="3" fontId="21" fillId="0" borderId="32" xfId="0" applyNumberFormat="1" applyFont="1" applyFill="1" applyBorder="1" applyAlignment="1">
      <alignment horizontal="right" vertical="center" indent="1"/>
    </xf>
    <xf numFmtId="3" fontId="22" fillId="0" borderId="8" xfId="0" applyNumberFormat="1" applyFont="1" applyFill="1" applyBorder="1" applyAlignment="1">
      <alignment horizontal="right" vertical="center" wrapText="1" indent="1"/>
    </xf>
    <xf numFmtId="3" fontId="22" fillId="0" borderId="12" xfId="0" applyNumberFormat="1" applyFont="1" applyFill="1" applyBorder="1" applyAlignment="1">
      <alignment horizontal="right" vertical="center" indent="1"/>
    </xf>
    <xf numFmtId="3" fontId="22" fillId="0" borderId="13" xfId="0" applyNumberFormat="1" applyFont="1" applyFill="1" applyBorder="1" applyAlignment="1">
      <alignment horizontal="right" vertical="center" indent="1"/>
    </xf>
    <xf numFmtId="165" fontId="21" fillId="0" borderId="13" xfId="0" applyNumberFormat="1" applyFont="1" applyFill="1" applyBorder="1" applyAlignment="1">
      <alignment horizontal="right" indent="1"/>
    </xf>
    <xf numFmtId="165" fontId="22" fillId="0" borderId="8" xfId="0" applyNumberFormat="1" applyFont="1" applyFill="1" applyBorder="1" applyAlignment="1">
      <alignment horizontal="right" vertical="center" wrapText="1" indent="1"/>
    </xf>
    <xf numFmtId="165" fontId="22" fillId="0" borderId="12" xfId="0" applyNumberFormat="1" applyFont="1" applyFill="1" applyBorder="1" applyAlignment="1">
      <alignment horizontal="right" vertical="center" indent="1"/>
    </xf>
    <xf numFmtId="165" fontId="22" fillId="0" borderId="13" xfId="0" applyNumberFormat="1" applyFont="1" applyFill="1" applyBorder="1" applyAlignment="1">
      <alignment horizontal="right" vertical="center" indent="1"/>
    </xf>
    <xf numFmtId="1" fontId="21" fillId="0" borderId="13" xfId="0" applyNumberFormat="1" applyFont="1" applyFill="1" applyBorder="1" applyAlignment="1">
      <alignment horizontal="right" indent="1"/>
    </xf>
    <xf numFmtId="1" fontId="22" fillId="0" borderId="8" xfId="0" applyNumberFormat="1" applyFont="1" applyFill="1" applyBorder="1" applyAlignment="1">
      <alignment horizontal="right" vertical="center" indent="1"/>
    </xf>
    <xf numFmtId="1" fontId="22" fillId="0" borderId="12" xfId="0" applyNumberFormat="1" applyFont="1" applyFill="1" applyBorder="1" applyAlignment="1">
      <alignment horizontal="right" vertical="center" indent="1"/>
    </xf>
    <xf numFmtId="0" fontId="22" fillId="0" borderId="12" xfId="0" applyFont="1" applyFill="1" applyBorder="1" applyAlignment="1">
      <alignment horizontal="right" vertical="center" indent="1"/>
    </xf>
    <xf numFmtId="0" fontId="22" fillId="0" borderId="13" xfId="0" applyFont="1" applyFill="1" applyBorder="1" applyAlignment="1">
      <alignment horizontal="right" vertical="center" indent="1"/>
    </xf>
    <xf numFmtId="1" fontId="22" fillId="0" borderId="13" xfId="0" applyNumberFormat="1" applyFont="1" applyFill="1" applyBorder="1" applyAlignment="1">
      <alignment horizontal="right" vertical="center" indent="1"/>
    </xf>
    <xf numFmtId="2" fontId="21" fillId="0" borderId="13" xfId="0" applyNumberFormat="1" applyFont="1" applyFill="1" applyBorder="1" applyAlignment="1">
      <alignment horizontal="right" vertical="center" indent="1"/>
    </xf>
    <xf numFmtId="2" fontId="22" fillId="0" borderId="8" xfId="0" applyNumberFormat="1" applyFont="1" applyFill="1" applyBorder="1" applyAlignment="1">
      <alignment horizontal="right" vertical="center" indent="1"/>
    </xf>
    <xf numFmtId="2" fontId="22" fillId="0" borderId="12" xfId="0" applyNumberFormat="1" applyFont="1" applyFill="1" applyBorder="1" applyAlignment="1">
      <alignment horizontal="right" vertical="center" indent="1"/>
    </xf>
    <xf numFmtId="2" fontId="22" fillId="0" borderId="13" xfId="0" applyNumberFormat="1" applyFont="1" applyFill="1" applyBorder="1" applyAlignment="1">
      <alignment horizontal="right" vertical="center" indent="1"/>
    </xf>
    <xf numFmtId="2" fontId="22" fillId="0" borderId="14" xfId="0" applyNumberFormat="1" applyFont="1" applyFill="1" applyBorder="1" applyAlignment="1">
      <alignment horizontal="right" vertical="center" indent="1"/>
    </xf>
    <xf numFmtId="2" fontId="22" fillId="0" borderId="15" xfId="0" applyNumberFormat="1" applyFont="1" applyFill="1" applyBorder="1" applyAlignment="1">
      <alignment horizontal="right" vertical="center" indent="1"/>
    </xf>
    <xf numFmtId="2" fontId="22" fillId="0" borderId="17" xfId="0" applyNumberFormat="1" applyFont="1" applyFill="1" applyBorder="1" applyAlignment="1">
      <alignment horizontal="right" vertical="center" indent="1"/>
    </xf>
    <xf numFmtId="0" fontId="25" fillId="0" borderId="18" xfId="0" applyFont="1" applyFill="1" applyBorder="1" applyAlignment="1">
      <alignment horizontal="right" wrapText="1" indent="1"/>
    </xf>
    <xf numFmtId="165" fontId="21" fillId="0" borderId="33" xfId="0" applyNumberFormat="1" applyFont="1" applyFill="1" applyBorder="1" applyAlignment="1">
      <alignment horizontal="right" indent="1"/>
    </xf>
    <xf numFmtId="3" fontId="22" fillId="0" borderId="14" xfId="0" applyNumberFormat="1" applyFont="1" applyFill="1" applyBorder="1" applyAlignment="1">
      <alignment horizontal="right" wrapText="1" indent="1"/>
    </xf>
    <xf numFmtId="164" fontId="26" fillId="0" borderId="16" xfId="0" applyNumberFormat="1" applyFont="1" applyFill="1" applyBorder="1" applyAlignment="1">
      <alignment horizontal="right" wrapText="1" indent="1"/>
    </xf>
    <xf numFmtId="0" fontId="22" fillId="0" borderId="1" xfId="0" applyFont="1" applyBorder="1"/>
    <xf numFmtId="3" fontId="21" fillId="0" borderId="21" xfId="2" applyNumberFormat="1" applyFont="1" applyFill="1" applyBorder="1" applyAlignment="1">
      <alignment horizontal="right" wrapText="1" indent="1"/>
    </xf>
    <xf numFmtId="3" fontId="22" fillId="0" borderId="8" xfId="2" applyNumberFormat="1" applyFont="1" applyFill="1" applyBorder="1" applyAlignment="1">
      <alignment horizontal="right" wrapText="1" indent="1"/>
    </xf>
    <xf numFmtId="3" fontId="22" fillId="0" borderId="11" xfId="2" applyNumberFormat="1" applyFont="1" applyFill="1" applyBorder="1" applyAlignment="1">
      <alignment horizontal="right" wrapText="1" indent="1"/>
    </xf>
    <xf numFmtId="3" fontId="22" fillId="0" borderId="45" xfId="2" applyNumberFormat="1" applyFont="1" applyFill="1" applyBorder="1" applyAlignment="1">
      <alignment horizontal="right" wrapText="1" indent="1"/>
    </xf>
    <xf numFmtId="0" fontId="22" fillId="0" borderId="58" xfId="2" applyFont="1" applyBorder="1" applyAlignment="1">
      <alignment horizontal="left" vertical="center" wrapText="1" indent="3"/>
    </xf>
    <xf numFmtId="0" fontId="26" fillId="0" borderId="58" xfId="0" applyFont="1" applyBorder="1" applyAlignment="1">
      <alignment horizontal="left" vertical="center" wrapText="1" indent="6"/>
    </xf>
    <xf numFmtId="0" fontId="22" fillId="0" borderId="58" xfId="2" applyFont="1" applyBorder="1" applyAlignment="1">
      <alignment horizontal="left" vertical="center" wrapText="1" indent="4"/>
    </xf>
    <xf numFmtId="0" fontId="22" fillId="0" borderId="58" xfId="2" applyFont="1" applyBorder="1" applyAlignment="1">
      <alignment horizontal="left" vertical="center" wrapText="1" indent="6"/>
    </xf>
    <xf numFmtId="3" fontId="22" fillId="0" borderId="26" xfId="2" applyNumberFormat="1" applyFont="1" applyFill="1" applyBorder="1" applyAlignment="1">
      <alignment horizontal="right" wrapText="1" indent="1"/>
    </xf>
    <xf numFmtId="0" fontId="25" fillId="0" borderId="73" xfId="0" applyFont="1" applyFill="1" applyBorder="1" applyAlignment="1">
      <alignment horizontal="right" vertical="center" wrapText="1" indent="1"/>
    </xf>
    <xf numFmtId="0" fontId="25" fillId="0" borderId="5" xfId="0" applyFont="1" applyFill="1" applyBorder="1" applyAlignment="1">
      <alignment horizontal="right" vertical="center" wrapText="1" indent="1"/>
    </xf>
    <xf numFmtId="0" fontId="25" fillId="0" borderId="7" xfId="0" applyFont="1" applyFill="1" applyBorder="1" applyAlignment="1">
      <alignment horizontal="right" vertical="center" wrapText="1" indent="1"/>
    </xf>
    <xf numFmtId="0" fontId="25" fillId="0" borderId="44" xfId="0" applyFont="1" applyFill="1" applyBorder="1" applyAlignment="1">
      <alignment horizontal="right" vertical="center" wrapText="1" indent="1"/>
    </xf>
    <xf numFmtId="0" fontId="25" fillId="0" borderId="12" xfId="0" applyFont="1" applyFill="1" applyBorder="1" applyAlignment="1">
      <alignment horizontal="right" vertical="center" wrapText="1" indent="1"/>
    </xf>
    <xf numFmtId="0" fontId="25" fillId="0" borderId="8" xfId="0" applyFont="1" applyFill="1" applyBorder="1" applyAlignment="1">
      <alignment horizontal="right" wrapText="1" indent="1"/>
    </xf>
    <xf numFmtId="0" fontId="25" fillId="0" borderId="13" xfId="0" applyFont="1" applyFill="1" applyBorder="1" applyAlignment="1">
      <alignment horizontal="right" wrapText="1" indent="1"/>
    </xf>
    <xf numFmtId="0" fontId="25" fillId="0" borderId="45" xfId="0" applyFont="1" applyFill="1" applyBorder="1" applyAlignment="1">
      <alignment horizontal="right" wrapText="1" indent="1"/>
    </xf>
    <xf numFmtId="164" fontId="26" fillId="0" borderId="11" xfId="0" applyNumberFormat="1" applyFont="1" applyFill="1" applyBorder="1" applyAlignment="1">
      <alignment horizontal="right" wrapText="1" indent="1"/>
    </xf>
    <xf numFmtId="0" fontId="22" fillId="0" borderId="59" xfId="2" applyFont="1" applyBorder="1" applyAlignment="1">
      <alignment horizontal="left" vertical="center" wrapText="1" indent="3"/>
    </xf>
    <xf numFmtId="164" fontId="26" fillId="0" borderId="50" xfId="0" applyNumberFormat="1" applyFont="1" applyFill="1" applyBorder="1" applyAlignment="1">
      <alignment horizontal="right" wrapText="1" indent="1"/>
    </xf>
    <xf numFmtId="0" fontId="30" fillId="0" borderId="31" xfId="0" applyFont="1" applyFill="1" applyBorder="1" applyAlignment="1">
      <alignment horizontal="right" wrapText="1" indent="1"/>
    </xf>
    <xf numFmtId="0" fontId="30" fillId="0" borderId="32" xfId="0" applyFont="1" applyFill="1" applyBorder="1" applyAlignment="1">
      <alignment horizontal="right" wrapText="1" indent="1"/>
    </xf>
    <xf numFmtId="0" fontId="31" fillId="0" borderId="12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164" fontId="31" fillId="0" borderId="12" xfId="0" applyNumberFormat="1" applyFont="1" applyFill="1" applyBorder="1" applyAlignment="1">
      <alignment horizontal="right" wrapText="1" indent="1"/>
    </xf>
    <xf numFmtId="164" fontId="31" fillId="0" borderId="13" xfId="0" applyNumberFormat="1" applyFont="1" applyFill="1" applyBorder="1" applyAlignment="1">
      <alignment horizontal="right" wrapText="1" indent="1"/>
    </xf>
    <xf numFmtId="164" fontId="31" fillId="0" borderId="26" xfId="0" applyNumberFormat="1" applyFont="1" applyFill="1" applyBorder="1" applyAlignment="1">
      <alignment horizontal="right" wrapText="1" indent="1"/>
    </xf>
    <xf numFmtId="0" fontId="30" fillId="0" borderId="12" xfId="0" applyFont="1" applyFill="1" applyBorder="1" applyAlignment="1">
      <alignment horizontal="right" wrapText="1" indent="1"/>
    </xf>
    <xf numFmtId="0" fontId="30" fillId="0" borderId="13" xfId="0" applyFont="1" applyFill="1" applyBorder="1" applyAlignment="1">
      <alignment horizontal="right" wrapText="1" indent="1"/>
    </xf>
    <xf numFmtId="0" fontId="31" fillId="0" borderId="12" xfId="0" applyFont="1" applyFill="1" applyBorder="1" applyAlignment="1">
      <alignment horizontal="right" wrapText="1"/>
    </xf>
    <xf numFmtId="0" fontId="31" fillId="0" borderId="13" xfId="0" applyFont="1" applyFill="1" applyBorder="1" applyAlignment="1">
      <alignment horizontal="right" wrapText="1"/>
    </xf>
    <xf numFmtId="164" fontId="31" fillId="0" borderId="15" xfId="0" applyNumberFormat="1" applyFont="1" applyFill="1" applyBorder="1" applyAlignment="1">
      <alignment horizontal="right" wrapText="1" indent="1"/>
    </xf>
    <xf numFmtId="164" fontId="31" fillId="0" borderId="17" xfId="0" applyNumberFormat="1" applyFont="1" applyFill="1" applyBorder="1" applyAlignment="1">
      <alignment horizontal="right" wrapText="1" indent="1"/>
    </xf>
    <xf numFmtId="0" fontId="25" fillId="0" borderId="8" xfId="0" applyFont="1" applyFill="1" applyBorder="1" applyAlignment="1">
      <alignment horizontal="right" vertical="center" wrapText="1" indent="1"/>
    </xf>
    <xf numFmtId="0" fontId="25" fillId="0" borderId="13" xfId="0" applyFont="1" applyFill="1" applyBorder="1" applyAlignment="1">
      <alignment horizontal="right" vertical="center" wrapText="1" indent="1"/>
    </xf>
    <xf numFmtId="0" fontId="25" fillId="0" borderId="45" xfId="0" applyFont="1" applyFill="1" applyBorder="1" applyAlignment="1">
      <alignment horizontal="right" vertical="center" wrapText="1" indent="1"/>
    </xf>
    <xf numFmtId="0" fontId="21" fillId="0" borderId="8" xfId="0" applyFont="1" applyFill="1" applyBorder="1" applyAlignment="1">
      <alignment horizontal="right" wrapText="1" indent="1"/>
    </xf>
    <xf numFmtId="0" fontId="21" fillId="0" borderId="12" xfId="0" applyFont="1" applyFill="1" applyBorder="1" applyAlignment="1">
      <alignment horizontal="right" wrapText="1" indent="1"/>
    </xf>
    <xf numFmtId="0" fontId="21" fillId="0" borderId="13" xfId="0" applyFont="1" applyFill="1" applyBorder="1" applyAlignment="1">
      <alignment horizontal="right" wrapText="1" indent="1"/>
    </xf>
    <xf numFmtId="0" fontId="21" fillId="0" borderId="45" xfId="0" applyFont="1" applyFill="1" applyBorder="1" applyAlignment="1">
      <alignment horizontal="right" wrapText="1" indent="1"/>
    </xf>
    <xf numFmtId="164" fontId="26" fillId="0" borderId="13" xfId="0" applyNumberFormat="1" applyFont="1" applyFill="1" applyBorder="1" applyAlignment="1">
      <alignment horizontal="right" wrapText="1" indent="1"/>
    </xf>
    <xf numFmtId="0" fontId="26" fillId="0" borderId="13" xfId="2" applyFont="1" applyFill="1" applyBorder="1" applyAlignment="1">
      <alignment horizontal="right" wrapText="1" indent="1"/>
    </xf>
    <xf numFmtId="164" fontId="26" fillId="0" borderId="17" xfId="0" applyNumberFormat="1" applyFont="1" applyFill="1" applyBorder="1" applyAlignment="1">
      <alignment horizontal="right" wrapText="1" indent="1"/>
    </xf>
    <xf numFmtId="3" fontId="21" fillId="0" borderId="32" xfId="0" applyNumberFormat="1" applyFont="1" applyFill="1" applyBorder="1" applyAlignment="1">
      <alignment horizontal="right" wrapText="1" indent="1"/>
    </xf>
    <xf numFmtId="3" fontId="22" fillId="0" borderId="13" xfId="0" applyNumberFormat="1" applyFont="1" applyFill="1" applyBorder="1" applyAlignment="1">
      <alignment horizontal="right" indent="1"/>
    </xf>
    <xf numFmtId="3" fontId="21" fillId="0" borderId="13" xfId="0" applyNumberFormat="1" applyFont="1" applyFill="1" applyBorder="1" applyAlignment="1">
      <alignment horizontal="right" wrapText="1" indent="1"/>
    </xf>
    <xf numFmtId="3" fontId="22" fillId="0" borderId="13" xfId="0" applyNumberFormat="1" applyFont="1" applyFill="1" applyBorder="1" applyAlignment="1">
      <alignment horizontal="right" wrapText="1" indent="1"/>
    </xf>
    <xf numFmtId="3" fontId="22" fillId="0" borderId="17" xfId="0" applyNumberFormat="1" applyFont="1" applyFill="1" applyBorder="1" applyAlignment="1">
      <alignment horizontal="right" wrapText="1" indent="1"/>
    </xf>
    <xf numFmtId="164" fontId="25" fillId="0" borderId="32" xfId="0" applyNumberFormat="1" applyFont="1" applyFill="1" applyBorder="1" applyAlignment="1">
      <alignment horizontal="right" indent="1"/>
    </xf>
    <xf numFmtId="164" fontId="26" fillId="0" borderId="7" xfId="0" applyNumberFormat="1" applyFont="1" applyFill="1" applyBorder="1" applyAlignment="1">
      <alignment horizontal="right" wrapText="1" indent="1"/>
    </xf>
    <xf numFmtId="164" fontId="25" fillId="0" borderId="7" xfId="0" applyNumberFormat="1" applyFont="1" applyFill="1" applyBorder="1" applyAlignment="1">
      <alignment horizontal="right" indent="1"/>
    </xf>
    <xf numFmtId="164" fontId="26" fillId="0" borderId="7" xfId="0" applyNumberFormat="1" applyFont="1" applyFill="1" applyBorder="1" applyAlignment="1">
      <alignment horizontal="right" indent="1"/>
    </xf>
    <xf numFmtId="164" fontId="26" fillId="0" borderId="17" xfId="0" applyNumberFormat="1" applyFont="1" applyFill="1" applyBorder="1" applyAlignment="1">
      <alignment horizontal="right" indent="1"/>
    </xf>
    <xf numFmtId="0" fontId="25" fillId="0" borderId="32" xfId="2" applyFont="1" applyFill="1" applyBorder="1" applyAlignment="1">
      <alignment horizontal="right" indent="1"/>
    </xf>
    <xf numFmtId="0" fontId="26" fillId="0" borderId="13" xfId="2" applyFont="1" applyFill="1" applyBorder="1" applyAlignment="1">
      <alignment horizontal="right" wrapText="1"/>
    </xf>
    <xf numFmtId="164" fontId="26" fillId="0" borderId="13" xfId="2" applyNumberFormat="1" applyFont="1" applyFill="1" applyBorder="1" applyAlignment="1">
      <alignment horizontal="right" indent="1"/>
    </xf>
    <xf numFmtId="0" fontId="25" fillId="0" borderId="13" xfId="2" applyFont="1" applyFill="1" applyBorder="1" applyAlignment="1">
      <alignment horizontal="right" indent="1"/>
    </xf>
    <xf numFmtId="0" fontId="26" fillId="0" borderId="13" xfId="2" applyFont="1" applyFill="1" applyBorder="1" applyAlignment="1">
      <alignment horizontal="right"/>
    </xf>
    <xf numFmtId="164" fontId="26" fillId="0" borderId="17" xfId="2" applyNumberFormat="1" applyFont="1" applyFill="1" applyBorder="1" applyAlignment="1">
      <alignment horizontal="right" indent="1"/>
    </xf>
    <xf numFmtId="165" fontId="21" fillId="0" borderId="51" xfId="0" applyNumberFormat="1" applyFont="1" applyFill="1" applyBorder="1" applyAlignment="1">
      <alignment horizontal="right" indent="1"/>
    </xf>
    <xf numFmtId="165" fontId="21" fillId="0" borderId="32" xfId="0" applyNumberFormat="1" applyFont="1" applyFill="1" applyBorder="1" applyAlignment="1">
      <alignment horizontal="right" indent="1"/>
    </xf>
    <xf numFmtId="165" fontId="22" fillId="0" borderId="51" xfId="0" applyNumberFormat="1" applyFont="1" applyFill="1" applyBorder="1" applyAlignment="1">
      <alignment horizontal="right" indent="1"/>
    </xf>
    <xf numFmtId="165" fontId="22" fillId="0" borderId="11" xfId="0" applyNumberFormat="1" applyFont="1" applyFill="1" applyBorder="1" applyAlignment="1">
      <alignment horizontal="right" indent="1"/>
    </xf>
    <xf numFmtId="165" fontId="21" fillId="0" borderId="11" xfId="0" applyNumberFormat="1" applyFont="1" applyFill="1" applyBorder="1" applyAlignment="1">
      <alignment horizontal="right" indent="1"/>
    </xf>
    <xf numFmtId="165" fontId="22" fillId="0" borderId="66" xfId="0" applyNumberFormat="1" applyFont="1" applyFill="1" applyBorder="1" applyAlignment="1">
      <alignment horizontal="right" indent="1"/>
    </xf>
    <xf numFmtId="164" fontId="25" fillId="0" borderId="11" xfId="0" applyNumberFormat="1" applyFont="1" applyFill="1" applyBorder="1" applyAlignment="1">
      <alignment horizontal="right" indent="1"/>
    </xf>
    <xf numFmtId="164" fontId="26" fillId="0" borderId="11" xfId="0" applyNumberFormat="1" applyFont="1" applyFill="1" applyBorder="1" applyAlignment="1">
      <alignment horizontal="right" indent="1"/>
    </xf>
    <xf numFmtId="164" fontId="25" fillId="0" borderId="51" xfId="0" applyNumberFormat="1" applyFont="1" applyFill="1" applyBorder="1" applyAlignment="1">
      <alignment horizontal="right" indent="1"/>
    </xf>
    <xf numFmtId="164" fontId="26" fillId="0" borderId="50" xfId="0" applyNumberFormat="1" applyFont="1" applyFill="1" applyBorder="1" applyAlignment="1">
      <alignment horizontal="right" indent="1"/>
    </xf>
    <xf numFmtId="0" fontId="25" fillId="0" borderId="32" xfId="0" applyFont="1" applyFill="1" applyBorder="1" applyAlignment="1">
      <alignment horizontal="right" wrapText="1" indent="1"/>
    </xf>
    <xf numFmtId="0" fontId="26" fillId="0" borderId="13" xfId="0" applyFont="1" applyFill="1" applyBorder="1" applyAlignment="1">
      <alignment horizontal="right" wrapText="1"/>
    </xf>
    <xf numFmtId="164" fontId="26" fillId="0" borderId="13" xfId="0" applyNumberFormat="1" applyFont="1" applyFill="1" applyBorder="1" applyAlignment="1">
      <alignment horizontal="right" vertical="center" wrapText="1" indent="1"/>
    </xf>
    <xf numFmtId="0" fontId="26" fillId="0" borderId="13" xfId="0" applyFont="1" applyFill="1" applyBorder="1" applyAlignment="1">
      <alignment horizontal="right" vertical="center" wrapText="1"/>
    </xf>
    <xf numFmtId="164" fontId="26" fillId="0" borderId="13" xfId="0" applyNumberFormat="1" applyFont="1" applyFill="1" applyBorder="1" applyAlignment="1">
      <alignment horizontal="right" indent="1"/>
    </xf>
    <xf numFmtId="0" fontId="26" fillId="0" borderId="13" xfId="0" applyFont="1" applyFill="1" applyBorder="1" applyAlignment="1">
      <alignment wrapText="1"/>
    </xf>
    <xf numFmtId="164" fontId="26" fillId="0" borderId="13" xfId="0" applyNumberFormat="1" applyFont="1" applyFill="1" applyBorder="1" applyAlignment="1">
      <alignment wrapText="1"/>
    </xf>
    <xf numFmtId="0" fontId="26" fillId="0" borderId="13" xfId="0" applyFont="1" applyFill="1" applyBorder="1" applyAlignment="1"/>
    <xf numFmtId="165" fontId="21" fillId="0" borderId="19" xfId="0" applyNumberFormat="1" applyFont="1" applyFill="1" applyBorder="1" applyAlignment="1">
      <alignment horizontal="right" wrapText="1" indent="1"/>
    </xf>
    <xf numFmtId="165" fontId="21" fillId="0" borderId="31" xfId="0" applyNumberFormat="1" applyFont="1" applyFill="1" applyBorder="1" applyAlignment="1">
      <alignment horizontal="right" wrapText="1" indent="1"/>
    </xf>
    <xf numFmtId="165" fontId="21" fillId="0" borderId="32" xfId="0" applyNumberFormat="1" applyFont="1" applyFill="1" applyBorder="1" applyAlignment="1">
      <alignment horizontal="right" wrapText="1" indent="1"/>
    </xf>
    <xf numFmtId="165" fontId="21" fillId="0" borderId="30" xfId="0" applyNumberFormat="1" applyFont="1" applyFill="1" applyBorder="1" applyAlignment="1">
      <alignment horizontal="right" wrapText="1" indent="1"/>
    </xf>
    <xf numFmtId="165" fontId="21" fillId="0" borderId="7" xfId="0" applyNumberFormat="1" applyFont="1" applyFill="1" applyBorder="1" applyAlignment="1">
      <alignment horizontal="right" wrapText="1" indent="1"/>
    </xf>
    <xf numFmtId="0" fontId="21" fillId="0" borderId="30" xfId="0" applyFont="1" applyFill="1" applyBorder="1" applyAlignment="1">
      <alignment vertical="center" wrapText="1"/>
    </xf>
    <xf numFmtId="0" fontId="21" fillId="0" borderId="8" xfId="0" applyFont="1" applyBorder="1" applyAlignment="1">
      <alignment horizontal="left" vertical="center" wrapText="1" indent="1"/>
    </xf>
    <xf numFmtId="165" fontId="21" fillId="0" borderId="21" xfId="0" applyNumberFormat="1" applyFont="1" applyFill="1" applyBorder="1" applyAlignment="1">
      <alignment horizontal="right" wrapText="1" indent="1"/>
    </xf>
    <xf numFmtId="3" fontId="21" fillId="0" borderId="56" xfId="0" applyNumberFormat="1" applyFont="1" applyFill="1" applyBorder="1" applyAlignment="1">
      <alignment horizontal="right" wrapText="1" indent="1"/>
    </xf>
    <xf numFmtId="3" fontId="21" fillId="0" borderId="2" xfId="0" applyNumberFormat="1" applyFont="1" applyFill="1" applyBorder="1" applyAlignment="1">
      <alignment horizontal="right" wrapText="1" indent="1"/>
    </xf>
    <xf numFmtId="3" fontId="21" fillId="0" borderId="4" xfId="0" applyNumberFormat="1" applyFont="1" applyFill="1" applyBorder="1" applyAlignment="1">
      <alignment horizontal="right" wrapText="1" indent="1"/>
    </xf>
    <xf numFmtId="3" fontId="21" fillId="0" borderId="7" xfId="0" applyNumberFormat="1" applyFont="1" applyFill="1" applyBorder="1" applyAlignment="1">
      <alignment horizontal="right" wrapText="1" indent="1"/>
    </xf>
    <xf numFmtId="3" fontId="22" fillId="0" borderId="44" xfId="0" applyNumberFormat="1" applyFont="1" applyFill="1" applyBorder="1" applyAlignment="1">
      <alignment horizontal="right" wrapText="1" indent="1"/>
    </xf>
    <xf numFmtId="3" fontId="22" fillId="0" borderId="7" xfId="0" applyNumberFormat="1" applyFont="1" applyFill="1" applyBorder="1" applyAlignment="1">
      <alignment horizontal="right" wrapText="1" indent="1"/>
    </xf>
    <xf numFmtId="3" fontId="22" fillId="0" borderId="29" xfId="0" applyNumberFormat="1" applyFont="1" applyFill="1" applyBorder="1" applyAlignment="1">
      <alignment horizontal="right" wrapText="1" indent="1"/>
    </xf>
    <xf numFmtId="0" fontId="21" fillId="0" borderId="71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 wrapText="1"/>
    </xf>
    <xf numFmtId="0" fontId="21" fillId="0" borderId="5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1" fillId="0" borderId="19" xfId="0" applyNumberFormat="1" applyFont="1" applyFill="1" applyBorder="1" applyAlignment="1">
      <alignment horizontal="right"/>
    </xf>
    <xf numFmtId="165" fontId="21" fillId="0" borderId="21" xfId="0" applyNumberFormat="1" applyFont="1" applyFill="1" applyBorder="1" applyAlignment="1">
      <alignment horizontal="right"/>
    </xf>
    <xf numFmtId="165" fontId="22" fillId="0" borderId="44" xfId="0" applyNumberFormat="1" applyFont="1" applyFill="1" applyBorder="1" applyAlignment="1">
      <alignment horizontal="right"/>
    </xf>
    <xf numFmtId="165" fontId="22" fillId="0" borderId="51" xfId="0" applyNumberFormat="1" applyFont="1" applyFill="1" applyBorder="1" applyAlignment="1">
      <alignment horizontal="right"/>
    </xf>
    <xf numFmtId="165" fontId="21" fillId="0" borderId="44" xfId="0" applyNumberFormat="1" applyFont="1" applyFill="1" applyBorder="1" applyAlignment="1">
      <alignment horizontal="right"/>
    </xf>
    <xf numFmtId="165" fontId="21" fillId="0" borderId="51" xfId="0" applyNumberFormat="1" applyFont="1" applyFill="1" applyBorder="1" applyAlignment="1">
      <alignment horizontal="right"/>
    </xf>
    <xf numFmtId="165" fontId="22" fillId="0" borderId="54" xfId="0" applyNumberFormat="1" applyFont="1" applyFill="1" applyBorder="1" applyAlignment="1">
      <alignment horizontal="right"/>
    </xf>
    <xf numFmtId="165" fontId="22" fillId="0" borderId="72" xfId="0" applyNumberFormat="1" applyFont="1" applyFill="1" applyBorder="1" applyAlignment="1">
      <alignment horizontal="right"/>
    </xf>
    <xf numFmtId="0" fontId="21" fillId="0" borderId="57" xfId="0" applyFont="1" applyBorder="1" applyAlignment="1">
      <alignment horizontal="left" wrapText="1"/>
    </xf>
    <xf numFmtId="165" fontId="21" fillId="0" borderId="30" xfId="0" applyNumberFormat="1" applyFont="1" applyBorder="1" applyAlignment="1">
      <alignment horizontal="right" vertical="center" wrapText="1" indent="1"/>
    </xf>
    <xf numFmtId="165" fontId="21" fillId="0" borderId="31" xfId="0" applyNumberFormat="1" applyFont="1" applyBorder="1" applyAlignment="1">
      <alignment horizontal="right" vertical="center" wrapText="1" indent="1"/>
    </xf>
    <xf numFmtId="165" fontId="21" fillId="0" borderId="32" xfId="0" applyNumberFormat="1" applyFont="1" applyBorder="1" applyAlignment="1">
      <alignment horizontal="right" vertical="center" wrapText="1" indent="1"/>
    </xf>
    <xf numFmtId="165" fontId="22" fillId="0" borderId="8" xfId="0" applyNumberFormat="1" applyFont="1" applyBorder="1" applyAlignment="1">
      <alignment horizontal="right" vertical="center" wrapText="1" indent="1"/>
    </xf>
    <xf numFmtId="165" fontId="22" fillId="0" borderId="12" xfId="0" applyNumberFormat="1" applyFont="1" applyBorder="1" applyAlignment="1">
      <alignment horizontal="right" vertical="center" wrapText="1" indent="1"/>
    </xf>
    <xf numFmtId="165" fontId="22" fillId="0" borderId="13" xfId="0" applyNumberFormat="1" applyFont="1" applyBorder="1" applyAlignment="1">
      <alignment horizontal="right" vertical="center" wrapText="1" indent="1"/>
    </xf>
    <xf numFmtId="165" fontId="22" fillId="0" borderId="8" xfId="0" applyNumberFormat="1" applyFont="1" applyBorder="1" applyAlignment="1">
      <alignment horizontal="right" indent="1"/>
    </xf>
    <xf numFmtId="165" fontId="22" fillId="0" borderId="12" xfId="0" applyNumberFormat="1" applyFont="1" applyBorder="1" applyAlignment="1">
      <alignment horizontal="right" indent="1"/>
    </xf>
    <xf numFmtId="165" fontId="22" fillId="0" borderId="13" xfId="0" applyNumberFormat="1" applyFont="1" applyBorder="1" applyAlignment="1">
      <alignment horizontal="right" indent="1"/>
    </xf>
    <xf numFmtId="0" fontId="26" fillId="0" borderId="58" xfId="0" applyFont="1" applyBorder="1" applyAlignment="1">
      <alignment horizontal="left" vertical="center" wrapText="1" indent="9"/>
    </xf>
    <xf numFmtId="0" fontId="22" fillId="0" borderId="58" xfId="2" applyFont="1" applyBorder="1" applyAlignment="1">
      <alignment horizontal="left" vertical="center" wrapText="1" indent="5"/>
    </xf>
    <xf numFmtId="165" fontId="22" fillId="0" borderId="27" xfId="0" applyNumberFormat="1" applyFont="1" applyBorder="1" applyAlignment="1">
      <alignment horizontal="right" indent="1"/>
    </xf>
    <xf numFmtId="165" fontId="22" fillId="0" borderId="26" xfId="0" applyNumberFormat="1" applyFont="1" applyBorder="1" applyAlignment="1">
      <alignment horizontal="right" indent="1"/>
    </xf>
    <xf numFmtId="165" fontId="22" fillId="0" borderId="34" xfId="0" applyNumberFormat="1" applyFont="1" applyBorder="1" applyAlignment="1">
      <alignment horizontal="right" indent="1"/>
    </xf>
    <xf numFmtId="165" fontId="26" fillId="0" borderId="27" xfId="0" applyNumberFormat="1" applyFont="1" applyBorder="1" applyAlignment="1">
      <alignment horizontal="right" indent="1"/>
    </xf>
    <xf numFmtId="165" fontId="26" fillId="0" borderId="26" xfId="0" applyNumberFormat="1" applyFont="1" applyBorder="1" applyAlignment="1">
      <alignment horizontal="right" indent="1"/>
    </xf>
    <xf numFmtId="165" fontId="26" fillId="0" borderId="45" xfId="0" applyNumberFormat="1" applyFont="1" applyBorder="1" applyAlignment="1">
      <alignment horizontal="right" indent="1"/>
    </xf>
    <xf numFmtId="165" fontId="26" fillId="0" borderId="11" xfId="0" applyNumberFormat="1" applyFont="1" applyBorder="1" applyAlignment="1">
      <alignment horizontal="right" indent="1"/>
    </xf>
    <xf numFmtId="165" fontId="22" fillId="0" borderId="14" xfId="0" applyNumberFormat="1" applyFont="1" applyBorder="1" applyAlignment="1">
      <alignment horizontal="right" wrapText="1" indent="1"/>
    </xf>
    <xf numFmtId="165" fontId="22" fillId="0" borderId="15" xfId="0" applyNumberFormat="1" applyFont="1" applyBorder="1" applyAlignment="1">
      <alignment horizontal="right" wrapText="1" indent="1"/>
    </xf>
    <xf numFmtId="165" fontId="22" fillId="0" borderId="15" xfId="0" applyNumberFormat="1" applyFont="1" applyBorder="1" applyAlignment="1">
      <alignment horizontal="right" indent="1"/>
    </xf>
    <xf numFmtId="165" fontId="22" fillId="0" borderId="17" xfId="0" applyNumberFormat="1" applyFont="1" applyBorder="1" applyAlignment="1">
      <alignment horizontal="right" indent="1"/>
    </xf>
    <xf numFmtId="165" fontId="21" fillId="0" borderId="5" xfId="0" applyNumberFormat="1" applyFont="1" applyFill="1" applyBorder="1" applyAlignment="1">
      <alignment horizontal="right" vertical="center" indent="1"/>
    </xf>
    <xf numFmtId="165" fontId="21" fillId="0" borderId="13" xfId="0" applyNumberFormat="1" applyFont="1" applyFill="1" applyBorder="1" applyAlignment="1">
      <alignment horizontal="right" vertical="center" indent="1"/>
    </xf>
    <xf numFmtId="165" fontId="21" fillId="0" borderId="44" xfId="0" applyNumberFormat="1" applyFont="1" applyFill="1" applyBorder="1" applyAlignment="1">
      <alignment horizontal="right" vertical="center" indent="1"/>
    </xf>
    <xf numFmtId="0" fontId="21" fillId="0" borderId="8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 wrapText="1"/>
    </xf>
    <xf numFmtId="0" fontId="21" fillId="0" borderId="64" xfId="0" applyFont="1" applyBorder="1" applyAlignment="1">
      <alignment horizontal="left" vertical="center" wrapText="1" indent="1"/>
    </xf>
    <xf numFmtId="0" fontId="26" fillId="0" borderId="58" xfId="0" applyFont="1" applyBorder="1" applyAlignment="1">
      <alignment horizontal="left" vertical="center" wrapText="1" indent="5"/>
    </xf>
    <xf numFmtId="165" fontId="22" fillId="0" borderId="5" xfId="0" applyNumberFormat="1" applyFont="1" applyFill="1" applyBorder="1" applyAlignment="1">
      <alignment horizontal="right" vertical="center" indent="1"/>
    </xf>
    <xf numFmtId="165" fontId="22" fillId="0" borderId="7" xfId="0" applyNumberFormat="1" applyFont="1" applyFill="1" applyBorder="1" applyAlignment="1">
      <alignment horizontal="right" vertical="center" indent="1"/>
    </xf>
    <xf numFmtId="165" fontId="22" fillId="0" borderId="44" xfId="0" applyNumberFormat="1" applyFont="1" applyFill="1" applyBorder="1" applyAlignment="1">
      <alignment horizontal="right" vertical="center" indent="1"/>
    </xf>
    <xf numFmtId="165" fontId="21" fillId="0" borderId="7" xfId="0" applyNumberFormat="1" applyFont="1" applyFill="1" applyBorder="1" applyAlignment="1">
      <alignment horizontal="right" vertical="center" indent="1"/>
    </xf>
    <xf numFmtId="0" fontId="22" fillId="0" borderId="59" xfId="0" applyFont="1" applyBorder="1" applyAlignment="1">
      <alignment horizontal="left" vertical="center" wrapText="1" indent="4"/>
    </xf>
    <xf numFmtId="165" fontId="22" fillId="0" borderId="29" xfId="0" applyNumberFormat="1" applyFont="1" applyFill="1" applyBorder="1" applyAlignment="1">
      <alignment horizontal="right" vertical="center" indent="1"/>
    </xf>
    <xf numFmtId="165" fontId="21" fillId="0" borderId="43" xfId="0" applyNumberFormat="1" applyFont="1" applyFill="1" applyBorder="1" applyAlignment="1">
      <alignment horizontal="right" vertical="center" indent="1"/>
    </xf>
    <xf numFmtId="165" fontId="25" fillId="0" borderId="18" xfId="0" applyNumberFormat="1" applyFont="1" applyFill="1" applyBorder="1" applyAlignment="1">
      <alignment horizontal="right" vertical="center" indent="1"/>
    </xf>
    <xf numFmtId="165" fontId="25" fillId="0" borderId="31" xfId="0" applyNumberFormat="1" applyFont="1" applyFill="1" applyBorder="1" applyAlignment="1">
      <alignment horizontal="right" vertical="center" indent="1"/>
    </xf>
    <xf numFmtId="165" fontId="25" fillId="0" borderId="21" xfId="0" applyNumberFormat="1" applyFont="1" applyFill="1" applyBorder="1" applyAlignment="1">
      <alignment horizontal="right" vertical="center" indent="1"/>
    </xf>
    <xf numFmtId="165" fontId="25" fillId="0" borderId="43" xfId="0" applyNumberFormat="1" applyFont="1" applyFill="1" applyBorder="1" applyAlignment="1">
      <alignment horizontal="right" vertical="center" indent="1"/>
    </xf>
    <xf numFmtId="0" fontId="25" fillId="0" borderId="12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165" fontId="21" fillId="0" borderId="73" xfId="0" applyNumberFormat="1" applyFont="1" applyFill="1" applyBorder="1" applyAlignment="1">
      <alignment horizontal="right" vertical="center" indent="1"/>
    </xf>
    <xf numFmtId="165" fontId="25" fillId="0" borderId="5" xfId="0" applyNumberFormat="1" applyFont="1" applyFill="1" applyBorder="1" applyAlignment="1">
      <alignment horizontal="right" vertical="center" indent="1"/>
    </xf>
    <xf numFmtId="165" fontId="25" fillId="0" borderId="73" xfId="0" applyNumberFormat="1" applyFont="1" applyFill="1" applyBorder="1" applyAlignment="1">
      <alignment horizontal="right" vertical="center" indent="1"/>
    </xf>
    <xf numFmtId="165" fontId="25" fillId="0" borderId="45" xfId="0" applyNumberFormat="1" applyFont="1" applyFill="1" applyBorder="1" applyAlignment="1">
      <alignment horizontal="right" vertical="center" indent="1"/>
    </xf>
    <xf numFmtId="165" fontId="25" fillId="0" borderId="51" xfId="0" applyNumberFormat="1" applyFont="1" applyFill="1" applyBorder="1" applyAlignment="1">
      <alignment horizontal="right" vertical="center" indent="1"/>
    </xf>
    <xf numFmtId="165" fontId="22" fillId="0" borderId="8" xfId="0" applyNumberFormat="1" applyFont="1" applyFill="1" applyBorder="1" applyAlignment="1">
      <alignment horizontal="right" vertical="center" indent="1"/>
    </xf>
    <xf numFmtId="165" fontId="26" fillId="0" borderId="12" xfId="0" applyNumberFormat="1" applyFont="1" applyFill="1" applyBorder="1" applyAlignment="1">
      <alignment horizontal="right" vertical="center" indent="1"/>
    </xf>
    <xf numFmtId="165" fontId="26" fillId="0" borderId="8" xfId="0" applyNumberFormat="1" applyFont="1" applyFill="1" applyBorder="1" applyAlignment="1">
      <alignment horizontal="right" vertical="center" indent="1"/>
    </xf>
    <xf numFmtId="165" fontId="26" fillId="0" borderId="45" xfId="0" applyNumberFormat="1" applyFont="1" applyFill="1" applyBorder="1" applyAlignment="1">
      <alignment horizontal="right" vertical="center" indent="1"/>
    </xf>
    <xf numFmtId="165" fontId="26" fillId="0" borderId="11" xfId="0" applyNumberFormat="1" applyFont="1" applyFill="1" applyBorder="1" applyAlignment="1">
      <alignment horizontal="right" vertical="center" indent="1"/>
    </xf>
    <xf numFmtId="165" fontId="21" fillId="0" borderId="8" xfId="0" applyNumberFormat="1" applyFont="1" applyFill="1" applyBorder="1" applyAlignment="1">
      <alignment horizontal="right" vertical="center" indent="1"/>
    </xf>
    <xf numFmtId="165" fontId="25" fillId="0" borderId="12" xfId="0" applyNumberFormat="1" applyFont="1" applyFill="1" applyBorder="1" applyAlignment="1">
      <alignment horizontal="right" vertical="center" indent="1"/>
    </xf>
    <xf numFmtId="165" fontId="25" fillId="0" borderId="8" xfId="0" applyNumberFormat="1" applyFont="1" applyFill="1" applyBorder="1" applyAlignment="1">
      <alignment horizontal="right" vertical="center" indent="1"/>
    </xf>
    <xf numFmtId="165" fontId="25" fillId="0" borderId="11" xfId="0" applyNumberFormat="1" applyFont="1" applyFill="1" applyBorder="1" applyAlignment="1">
      <alignment horizontal="right" vertical="center" indent="1"/>
    </xf>
    <xf numFmtId="165" fontId="22" fillId="0" borderId="14" xfId="0" applyNumberFormat="1" applyFont="1" applyFill="1" applyBorder="1" applyAlignment="1">
      <alignment horizontal="right" vertical="center" indent="1"/>
    </xf>
    <xf numFmtId="165" fontId="26" fillId="0" borderId="15" xfId="0" applyNumberFormat="1" applyFont="1" applyFill="1" applyBorder="1" applyAlignment="1">
      <alignment horizontal="right" vertical="center" indent="1"/>
    </xf>
    <xf numFmtId="165" fontId="26" fillId="0" borderId="14" xfId="0" applyNumberFormat="1" applyFont="1" applyFill="1" applyBorder="1" applyAlignment="1">
      <alignment horizontal="right" vertical="center" indent="1"/>
    </xf>
    <xf numFmtId="165" fontId="26" fillId="0" borderId="37" xfId="0" applyNumberFormat="1" applyFont="1" applyFill="1" applyBorder="1" applyAlignment="1">
      <alignment horizontal="right" vertical="center" indent="1"/>
    </xf>
    <xf numFmtId="165" fontId="26" fillId="0" borderId="50" xfId="0" applyNumberFormat="1" applyFont="1" applyFill="1" applyBorder="1" applyAlignment="1">
      <alignment horizontal="right" vertical="center" indent="1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3" fontId="21" fillId="0" borderId="21" xfId="0" applyNumberFormat="1" applyFont="1" applyFill="1" applyBorder="1" applyAlignment="1">
      <alignment horizontal="right" wrapText="1" indent="1"/>
    </xf>
    <xf numFmtId="3" fontId="22" fillId="0" borderId="11" xfId="0" applyNumberFormat="1" applyFont="1" applyFill="1" applyBorder="1" applyAlignment="1">
      <alignment horizontal="right" indent="1"/>
    </xf>
    <xf numFmtId="0" fontId="22" fillId="0" borderId="36" xfId="0" applyFont="1" applyFill="1" applyBorder="1" applyAlignment="1">
      <alignment horizontal="left" vertical="center" wrapText="1" indent="1"/>
    </xf>
    <xf numFmtId="3" fontId="22" fillId="0" borderId="11" xfId="0" applyNumberFormat="1" applyFont="1" applyFill="1" applyBorder="1" applyAlignment="1">
      <alignment horizontal="right" wrapText="1" indent="1"/>
    </xf>
    <xf numFmtId="3" fontId="22" fillId="0" borderId="50" xfId="0" applyNumberFormat="1" applyFont="1" applyFill="1" applyBorder="1" applyAlignment="1">
      <alignment horizontal="right" wrapText="1" indent="1"/>
    </xf>
    <xf numFmtId="0" fontId="19" fillId="0" borderId="0" xfId="0" applyFont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7" fillId="0" borderId="0" xfId="2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41" fillId="0" borderId="0" xfId="2" applyFont="1" applyBorder="1" applyAlignment="1"/>
    <xf numFmtId="0" fontId="19" fillId="0" borderId="0" xfId="0" applyFont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165" fontId="21" fillId="0" borderId="19" xfId="0" applyNumberFormat="1" applyFont="1" applyFill="1" applyBorder="1" applyAlignment="1">
      <alignment horizontal="right"/>
    </xf>
    <xf numFmtId="165" fontId="22" fillId="0" borderId="44" xfId="0" applyNumberFormat="1" applyFont="1" applyFill="1" applyBorder="1" applyAlignment="1">
      <alignment horizontal="right"/>
    </xf>
    <xf numFmtId="165" fontId="21" fillId="0" borderId="44" xfId="0" applyNumberFormat="1" applyFont="1" applyFill="1" applyBorder="1" applyAlignment="1">
      <alignment horizontal="right"/>
    </xf>
    <xf numFmtId="165" fontId="22" fillId="0" borderId="54" xfId="0" applyNumberFormat="1" applyFont="1" applyFill="1" applyBorder="1" applyAlignment="1">
      <alignment horizontal="right"/>
    </xf>
    <xf numFmtId="0" fontId="21" fillId="0" borderId="75" xfId="0" applyFont="1" applyFill="1" applyBorder="1" applyAlignment="1">
      <alignment horizontal="center" vertical="center" wrapText="1"/>
    </xf>
    <xf numFmtId="0" fontId="21" fillId="0" borderId="76" xfId="0" applyFont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165" fontId="21" fillId="0" borderId="19" xfId="0" applyNumberFormat="1" applyFont="1" applyFill="1" applyBorder="1" applyAlignment="1">
      <alignment horizontal="right"/>
    </xf>
    <xf numFmtId="165" fontId="22" fillId="0" borderId="44" xfId="0" applyNumberFormat="1" applyFont="1" applyFill="1" applyBorder="1" applyAlignment="1">
      <alignment horizontal="right"/>
    </xf>
    <xf numFmtId="165" fontId="21" fillId="0" borderId="44" xfId="0" applyNumberFormat="1" applyFont="1" applyFill="1" applyBorder="1" applyAlignment="1">
      <alignment horizontal="right"/>
    </xf>
    <xf numFmtId="165" fontId="22" fillId="0" borderId="54" xfId="0" applyNumberFormat="1" applyFont="1" applyFill="1" applyBorder="1" applyAlignment="1">
      <alignment horizontal="right"/>
    </xf>
    <xf numFmtId="0" fontId="21" fillId="0" borderId="28" xfId="0" applyFont="1" applyFill="1" applyBorder="1" applyAlignment="1">
      <alignment horizontal="center" vertical="center" wrapText="1"/>
    </xf>
    <xf numFmtId="165" fontId="21" fillId="0" borderId="19" xfId="0" applyNumberFormat="1" applyFont="1" applyFill="1" applyBorder="1" applyAlignment="1">
      <alignment horizontal="right"/>
    </xf>
    <xf numFmtId="165" fontId="22" fillId="0" borderId="44" xfId="0" applyNumberFormat="1" applyFont="1" applyFill="1" applyBorder="1" applyAlignment="1">
      <alignment horizontal="right"/>
    </xf>
    <xf numFmtId="165" fontId="21" fillId="0" borderId="44" xfId="0" applyNumberFormat="1" applyFont="1" applyFill="1" applyBorder="1" applyAlignment="1">
      <alignment horizontal="right"/>
    </xf>
    <xf numFmtId="165" fontId="22" fillId="0" borderId="54" xfId="0" applyNumberFormat="1" applyFont="1" applyFill="1" applyBorder="1" applyAlignment="1">
      <alignment horizontal="right"/>
    </xf>
    <xf numFmtId="0" fontId="21" fillId="0" borderId="54" xfId="0" applyFont="1" applyFill="1" applyBorder="1" applyAlignment="1">
      <alignment horizontal="center" vertical="center" wrapText="1"/>
    </xf>
    <xf numFmtId="165" fontId="21" fillId="0" borderId="30" xfId="0" applyNumberFormat="1" applyFont="1" applyFill="1" applyBorder="1" applyAlignment="1">
      <alignment horizontal="right"/>
    </xf>
    <xf numFmtId="165" fontId="22" fillId="0" borderId="73" xfId="0" applyNumberFormat="1" applyFont="1" applyFill="1" applyBorder="1" applyAlignment="1">
      <alignment horizontal="right"/>
    </xf>
    <xf numFmtId="165" fontId="21" fillId="0" borderId="73" xfId="0" applyNumberFormat="1" applyFont="1" applyFill="1" applyBorder="1" applyAlignment="1">
      <alignment horizontal="right"/>
    </xf>
    <xf numFmtId="165" fontId="22" fillId="0" borderId="22" xfId="0" applyNumberFormat="1" applyFont="1" applyFill="1" applyBorder="1" applyAlignment="1">
      <alignment horizontal="right"/>
    </xf>
    <xf numFmtId="0" fontId="21" fillId="0" borderId="15" xfId="0" applyFont="1" applyFill="1" applyBorder="1" applyAlignment="1">
      <alignment horizontal="center" vertical="center" wrapText="1"/>
    </xf>
    <xf numFmtId="165" fontId="21" fillId="0" borderId="19" xfId="0" applyNumberFormat="1" applyFont="1" applyFill="1" applyBorder="1" applyAlignment="1">
      <alignment horizontal="right"/>
    </xf>
    <xf numFmtId="165" fontId="22" fillId="0" borderId="44" xfId="0" applyNumberFormat="1" applyFont="1" applyFill="1" applyBorder="1" applyAlignment="1">
      <alignment horizontal="right"/>
    </xf>
    <xf numFmtId="165" fontId="21" fillId="0" borderId="44" xfId="0" applyNumberFormat="1" applyFont="1" applyFill="1" applyBorder="1" applyAlignment="1">
      <alignment horizontal="right"/>
    </xf>
    <xf numFmtId="165" fontId="22" fillId="0" borderId="54" xfId="0" applyNumberFormat="1" applyFont="1" applyFill="1" applyBorder="1" applyAlignment="1">
      <alignment horizontal="right"/>
    </xf>
    <xf numFmtId="0" fontId="21" fillId="0" borderId="28" xfId="0" applyFont="1" applyFill="1" applyBorder="1" applyAlignment="1">
      <alignment horizontal="center" vertical="center" wrapText="1"/>
    </xf>
    <xf numFmtId="165" fontId="21" fillId="0" borderId="19" xfId="0" applyNumberFormat="1" applyFont="1" applyFill="1" applyBorder="1" applyAlignment="1">
      <alignment horizontal="right"/>
    </xf>
    <xf numFmtId="165" fontId="22" fillId="0" borderId="44" xfId="0" applyNumberFormat="1" applyFont="1" applyFill="1" applyBorder="1" applyAlignment="1">
      <alignment horizontal="right"/>
    </xf>
    <xf numFmtId="165" fontId="21" fillId="0" borderId="44" xfId="0" applyNumberFormat="1" applyFont="1" applyFill="1" applyBorder="1" applyAlignment="1">
      <alignment horizontal="right"/>
    </xf>
    <xf numFmtId="165" fontId="22" fillId="0" borderId="54" xfId="0" applyNumberFormat="1" applyFont="1" applyFill="1" applyBorder="1" applyAlignment="1">
      <alignment horizontal="right"/>
    </xf>
    <xf numFmtId="0" fontId="21" fillId="0" borderId="54" xfId="0" applyFont="1" applyFill="1" applyBorder="1" applyAlignment="1">
      <alignment horizontal="center" vertical="center" wrapText="1"/>
    </xf>
    <xf numFmtId="165" fontId="21" fillId="0" borderId="19" xfId="0" applyNumberFormat="1" applyFont="1" applyFill="1" applyBorder="1" applyAlignment="1">
      <alignment horizontal="right"/>
    </xf>
    <xf numFmtId="165" fontId="22" fillId="0" borderId="44" xfId="0" applyNumberFormat="1" applyFont="1" applyFill="1" applyBorder="1" applyAlignment="1">
      <alignment horizontal="right"/>
    </xf>
    <xf numFmtId="165" fontId="21" fillId="0" borderId="44" xfId="0" applyNumberFormat="1" applyFont="1" applyFill="1" applyBorder="1" applyAlignment="1">
      <alignment horizontal="right"/>
    </xf>
    <xf numFmtId="165" fontId="22" fillId="0" borderId="54" xfId="0" applyNumberFormat="1" applyFont="1" applyFill="1" applyBorder="1" applyAlignment="1">
      <alignment horizontal="right"/>
    </xf>
    <xf numFmtId="0" fontId="21" fillId="0" borderId="54" xfId="0" applyFont="1" applyFill="1" applyBorder="1" applyAlignment="1">
      <alignment horizontal="center" vertical="center" wrapText="1"/>
    </xf>
    <xf numFmtId="165" fontId="21" fillId="0" borderId="19" xfId="0" applyNumberFormat="1" applyFont="1" applyFill="1" applyBorder="1" applyAlignment="1">
      <alignment horizontal="right"/>
    </xf>
    <xf numFmtId="165" fontId="22" fillId="0" borderId="44" xfId="0" applyNumberFormat="1" applyFont="1" applyFill="1" applyBorder="1" applyAlignment="1">
      <alignment horizontal="right"/>
    </xf>
    <xf numFmtId="165" fontId="21" fillId="0" borderId="44" xfId="0" applyNumberFormat="1" applyFont="1" applyFill="1" applyBorder="1" applyAlignment="1">
      <alignment horizontal="right"/>
    </xf>
    <xf numFmtId="165" fontId="22" fillId="0" borderId="54" xfId="0" applyNumberFormat="1" applyFont="1" applyFill="1" applyBorder="1" applyAlignment="1">
      <alignment horizontal="right"/>
    </xf>
    <xf numFmtId="0" fontId="18" fillId="0" borderId="0" xfId="0" applyFont="1"/>
    <xf numFmtId="0" fontId="22" fillId="0" borderId="0" xfId="0" applyFont="1"/>
    <xf numFmtId="0" fontId="21" fillId="0" borderId="25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1" fillId="0" borderId="19" xfId="0" applyNumberFormat="1" applyFont="1" applyFill="1" applyBorder="1" applyAlignment="1">
      <alignment horizontal="right"/>
    </xf>
    <xf numFmtId="165" fontId="22" fillId="0" borderId="44" xfId="0" applyNumberFormat="1" applyFont="1" applyFill="1" applyBorder="1" applyAlignment="1">
      <alignment horizontal="right"/>
    </xf>
    <xf numFmtId="165" fontId="21" fillId="0" borderId="44" xfId="0" applyNumberFormat="1" applyFont="1" applyFill="1" applyBorder="1" applyAlignment="1">
      <alignment horizontal="right"/>
    </xf>
    <xf numFmtId="165" fontId="22" fillId="0" borderId="54" xfId="0" applyNumberFormat="1" applyFont="1" applyFill="1" applyBorder="1" applyAlignment="1">
      <alignment horizontal="right"/>
    </xf>
    <xf numFmtId="3" fontId="22" fillId="0" borderId="8" xfId="0" applyNumberFormat="1" applyFont="1" applyFill="1" applyBorder="1" applyAlignment="1">
      <alignment horizontal="right" wrapText="1" indent="1"/>
    </xf>
    <xf numFmtId="3" fontId="21" fillId="0" borderId="30" xfId="0" applyNumberFormat="1" applyFont="1" applyFill="1" applyBorder="1" applyAlignment="1">
      <alignment horizontal="right" wrapText="1" indent="1"/>
    </xf>
    <xf numFmtId="3" fontId="22" fillId="0" borderId="8" xfId="0" applyNumberFormat="1" applyFont="1" applyFill="1" applyBorder="1" applyAlignment="1">
      <alignment horizontal="right" indent="1"/>
    </xf>
    <xf numFmtId="3" fontId="22" fillId="0" borderId="14" xfId="0" applyNumberFormat="1" applyFont="1" applyFill="1" applyBorder="1" applyAlignment="1">
      <alignment horizontal="right" wrapText="1" indent="1"/>
    </xf>
    <xf numFmtId="0" fontId="19" fillId="0" borderId="0" xfId="1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8" fillId="0" borderId="60" xfId="0" applyFont="1" applyBorder="1" applyAlignment="1">
      <alignment horizontal="center" vertical="center" wrapText="1"/>
    </xf>
    <xf numFmtId="0" fontId="18" fillId="0" borderId="61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0" borderId="60" xfId="0" applyFont="1" applyBorder="1" applyAlignment="1">
      <alignment horizontal="center" vertical="center" wrapText="1"/>
    </xf>
    <xf numFmtId="0" fontId="21" fillId="0" borderId="63" xfId="0" applyFont="1" applyBorder="1" applyAlignment="1">
      <alignment horizontal="center" vertical="center" wrapText="1"/>
    </xf>
    <xf numFmtId="0" fontId="21" fillId="0" borderId="61" xfId="0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22" fillId="0" borderId="49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3" fillId="0" borderId="60" xfId="0" applyFont="1" applyBorder="1" applyAlignment="1">
      <alignment horizontal="center"/>
    </xf>
    <xf numFmtId="0" fontId="23" fillId="0" borderId="61" xfId="0" applyFont="1" applyBorder="1" applyAlignment="1">
      <alignment horizontal="center"/>
    </xf>
    <xf numFmtId="0" fontId="29" fillId="0" borderId="20" xfId="0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 wrapText="1"/>
    </xf>
    <xf numFmtId="0" fontId="29" fillId="0" borderId="60" xfId="0" applyFont="1" applyBorder="1" applyAlignment="1">
      <alignment horizontal="center" vertical="center" wrapText="1"/>
    </xf>
    <xf numFmtId="0" fontId="29" fillId="0" borderId="63" xfId="0" applyFont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center" wrapText="1"/>
    </xf>
    <xf numFmtId="0" fontId="23" fillId="0" borderId="48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 wrapText="1"/>
    </xf>
    <xf numFmtId="0" fontId="23" fillId="0" borderId="43" xfId="0" applyFont="1" applyBorder="1" applyAlignment="1">
      <alignment horizontal="center" vertical="center" wrapText="1"/>
    </xf>
    <xf numFmtId="0" fontId="23" fillId="0" borderId="51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1" fillId="0" borderId="60" xfId="2" applyFont="1" applyBorder="1" applyAlignment="1">
      <alignment horizontal="center" vertical="center" wrapText="1"/>
    </xf>
    <xf numFmtId="0" fontId="21" fillId="0" borderId="61" xfId="2" applyFont="1" applyBorder="1" applyAlignment="1">
      <alignment horizontal="center" vertical="center" wrapText="1"/>
    </xf>
    <xf numFmtId="0" fontId="22" fillId="0" borderId="40" xfId="2" applyFont="1" applyBorder="1" applyAlignment="1">
      <alignment horizontal="center" vertical="center" wrapText="1"/>
    </xf>
    <xf numFmtId="0" fontId="22" fillId="0" borderId="20" xfId="2" applyFont="1" applyBorder="1" applyAlignment="1">
      <alignment horizontal="center" vertical="center" wrapText="1"/>
    </xf>
    <xf numFmtId="0" fontId="22" fillId="0" borderId="19" xfId="2" applyFont="1" applyBorder="1" applyAlignment="1">
      <alignment horizontal="center" vertical="center" wrapText="1"/>
    </xf>
    <xf numFmtId="0" fontId="22" fillId="0" borderId="18" xfId="2" applyFont="1" applyBorder="1" applyAlignment="1">
      <alignment horizontal="center" vertical="center" wrapText="1"/>
    </xf>
    <xf numFmtId="0" fontId="27" fillId="0" borderId="0" xfId="2" applyFont="1" applyAlignment="1">
      <alignment horizontal="center" vertical="center" wrapText="1"/>
    </xf>
    <xf numFmtId="0" fontId="36" fillId="0" borderId="0" xfId="0" applyFont="1" applyAlignment="1">
      <alignment horizontal="center" wrapText="1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22" fillId="0" borderId="40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2" fillId="0" borderId="60" xfId="0" applyFont="1" applyBorder="1" applyAlignment="1">
      <alignment horizontal="center" vertical="center" wrapText="1"/>
    </xf>
    <xf numFmtId="0" fontId="22" fillId="0" borderId="6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2" fillId="0" borderId="57" xfId="0" applyFont="1" applyBorder="1" applyAlignment="1">
      <alignment horizontal="center" vertical="center" wrapText="1"/>
    </xf>
    <xf numFmtId="0" fontId="22" fillId="0" borderId="59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19" fillId="0" borderId="60" xfId="0" applyFont="1" applyBorder="1" applyAlignment="1">
      <alignment horizontal="center" vertical="center" wrapText="1"/>
    </xf>
    <xf numFmtId="0" fontId="19" fillId="0" borderId="63" xfId="0" applyFont="1" applyBorder="1" applyAlignment="1">
      <alignment horizontal="center" vertical="center" wrapText="1"/>
    </xf>
    <xf numFmtId="0" fontId="19" fillId="0" borderId="61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38" fillId="0" borderId="20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5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wrapText="1"/>
    </xf>
    <xf numFmtId="0" fontId="21" fillId="0" borderId="24" xfId="0" applyFont="1" applyFill="1" applyBorder="1" applyAlignment="1">
      <alignment horizontal="center" wrapText="1"/>
    </xf>
    <xf numFmtId="0" fontId="21" fillId="0" borderId="25" xfId="0" applyFont="1" applyFill="1" applyBorder="1" applyAlignment="1">
      <alignment horizontal="center" wrapText="1"/>
    </xf>
    <xf numFmtId="0" fontId="17" fillId="0" borderId="0" xfId="1" applyFont="1" applyAlignment="1">
      <alignment horizontal="center"/>
    </xf>
    <xf numFmtId="0" fontId="21" fillId="0" borderId="57" xfId="0" applyFont="1" applyFill="1" applyBorder="1" applyAlignment="1">
      <alignment horizontal="center" vertical="center" wrapText="1"/>
    </xf>
    <xf numFmtId="0" fontId="21" fillId="0" borderId="58" xfId="0" applyFont="1" applyFill="1" applyBorder="1" applyAlignment="1">
      <alignment horizontal="center" vertical="center" wrapText="1"/>
    </xf>
    <xf numFmtId="0" fontId="21" fillId="0" borderId="65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horizontal="center" vertical="center" wrapText="1"/>
    </xf>
    <xf numFmtId="0" fontId="26" fillId="0" borderId="38" xfId="0" applyFont="1" applyFill="1" applyBorder="1" applyAlignment="1">
      <alignment horizontal="center" vertical="center" wrapText="1"/>
    </xf>
    <xf numFmtId="0" fontId="26" fillId="0" borderId="33" xfId="0" applyFont="1" applyFill="1" applyBorder="1" applyAlignment="1">
      <alignment horizontal="center" vertical="center" wrapText="1"/>
    </xf>
    <xf numFmtId="0" fontId="26" fillId="0" borderId="39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26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6" fillId="0" borderId="45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2" fillId="0" borderId="70" xfId="0" applyFont="1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0" fontId="22" fillId="0" borderId="63" xfId="0" applyFont="1" applyBorder="1" applyAlignment="1">
      <alignment horizontal="center"/>
    </xf>
    <xf numFmtId="0" fontId="22" fillId="0" borderId="68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2" fillId="0" borderId="61" xfId="0" applyFont="1" applyBorder="1" applyAlignment="1">
      <alignment horizontal="center"/>
    </xf>
    <xf numFmtId="0" fontId="21" fillId="0" borderId="56" xfId="0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/>
    </xf>
    <xf numFmtId="0" fontId="21" fillId="0" borderId="49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51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42" fillId="0" borderId="0" xfId="3" applyFont="1" applyFill="1" applyBorder="1" applyAlignment="1">
      <alignment horizontal="center"/>
    </xf>
    <xf numFmtId="0" fontId="42" fillId="0" borderId="0" xfId="3" applyFont="1" applyBorder="1" applyAlignment="1">
      <alignment horizontal="center"/>
    </xf>
    <xf numFmtId="0" fontId="42" fillId="0" borderId="0" xfId="3" applyFont="1" applyFill="1" applyBorder="1" applyAlignment="1">
      <alignment horizontal="center" wrapText="1"/>
    </xf>
    <xf numFmtId="0" fontId="60" fillId="0" borderId="0" xfId="3" applyFont="1" applyFill="1" applyBorder="1" applyAlignment="1">
      <alignment horizontal="center" vertical="center" wrapText="1"/>
    </xf>
  </cellXfs>
  <cellStyles count="49">
    <cellStyle name="Comma" xfId="14"/>
    <cellStyle name="Comma [0]" xfId="15"/>
    <cellStyle name="Currency" xfId="16"/>
    <cellStyle name="Currency [0]" xfId="17"/>
    <cellStyle name="Normal" xfId="12"/>
    <cellStyle name="Percent" xfId="18"/>
    <cellStyle name="Гиперссылка" xfId="1" builtinId="8"/>
    <cellStyle name="Обычный" xfId="0" builtinId="0"/>
    <cellStyle name="Обычный 2" xfId="3"/>
    <cellStyle name="Обычный 2 2" xfId="10"/>
    <cellStyle name="Обычный 2 2 2" xfId="26"/>
    <cellStyle name="Обычный 2 2 2 2" xfId="47"/>
    <cellStyle name="Обычный 2 2 3" xfId="33"/>
    <cellStyle name="Обычный 2 2 4" xfId="40"/>
    <cellStyle name="Обычный 2 3" xfId="19"/>
    <cellStyle name="Обычный 2 3 2" xfId="27"/>
    <cellStyle name="Обычный 2 3 2 2" xfId="48"/>
    <cellStyle name="Обычный 2 3 3" xfId="34"/>
    <cellStyle name="Обычный 2 3 4" xfId="41"/>
    <cellStyle name="Обычный 3" xfId="2"/>
    <cellStyle name="Обычный 3 2" xfId="11"/>
    <cellStyle name="Обычный 3 3" xfId="21"/>
    <cellStyle name="Обычный 3 3 2" xfId="42"/>
    <cellStyle name="Обычный 3 4" xfId="28"/>
    <cellStyle name="Обычный 3 5" xfId="35"/>
    <cellStyle name="Обычный 4" xfId="4"/>
    <cellStyle name="Обычный 5" xfId="7"/>
    <cellStyle name="Обычный 5 2" xfId="23"/>
    <cellStyle name="Обычный 5 2 2" xfId="5"/>
    <cellStyle name="Обычный 5 2 2 2" xfId="22"/>
    <cellStyle name="Обычный 5 2 2 2 2" xfId="43"/>
    <cellStyle name="Обычный 5 2 2 3" xfId="29"/>
    <cellStyle name="Обычный 5 2 2 4" xfId="36"/>
    <cellStyle name="Обычный 5 2 3" xfId="44"/>
    <cellStyle name="Обычный 5 3" xfId="30"/>
    <cellStyle name="Обычный 5 4" xfId="37"/>
    <cellStyle name="Обычный 6" xfId="8"/>
    <cellStyle name="Обычный 6 2" xfId="24"/>
    <cellStyle name="Обычный 6 2 2" xfId="45"/>
    <cellStyle name="Обычный 6 3" xfId="31"/>
    <cellStyle name="Обычный 6 4" xfId="38"/>
    <cellStyle name="Обычный 7" xfId="9"/>
    <cellStyle name="Обычный 7 2" xfId="25"/>
    <cellStyle name="Обычный 7 2 2" xfId="46"/>
    <cellStyle name="Обычный 7 3" xfId="32"/>
    <cellStyle name="Обычный 7 4" xfId="39"/>
    <cellStyle name="Обычный 8" xfId="13"/>
    <cellStyle name="Обычный 9" xfId="20"/>
    <cellStyle name="Финансовый 2" xfId="6"/>
  </cellStyles>
  <dxfs count="0"/>
  <tableStyles count="0" defaultTableStyle="TableStyleMedium2" defaultPivotStyle="PivotStyleLight16"/>
  <colors>
    <mruColors>
      <color rgb="FF749D3D"/>
      <color rgb="FF929292"/>
      <color rgb="FF2494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15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ru-RU" sz="1600"/>
              <a:t>Распределение числа коллективных средств размещения по типам, в процентах </a:t>
            </a:r>
          </a:p>
          <a:p>
            <a:pPr>
              <a:defRPr sz="1600"/>
            </a:pPr>
            <a:r>
              <a:rPr lang="ru-RU" sz="1600"/>
              <a:t>20</a:t>
            </a:r>
            <a:r>
              <a:rPr lang="en-US" sz="1600"/>
              <a:t>2</a:t>
            </a:r>
            <a:r>
              <a:rPr lang="ru-RU" sz="1600"/>
              <a:t>3</a:t>
            </a:r>
            <a:r>
              <a:rPr lang="en-US" sz="1600"/>
              <a:t> </a:t>
            </a:r>
            <a:r>
              <a:rPr lang="ru-RU" sz="1600"/>
              <a:t>г.</a:t>
            </a:r>
          </a:p>
        </c:rich>
      </c:tx>
      <c:layout>
        <c:manualLayout>
          <c:xMode val="edge"/>
          <c:yMode val="edge"/>
          <c:x val="0.10561820901419579"/>
          <c:y val="3.20933625091174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705355080372487"/>
          <c:y val="0.25046821741337894"/>
          <c:w val="0.42581788163576328"/>
          <c:h val="0.72496225157210037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explosion val="25"/>
          <c:dPt>
            <c:idx val="0"/>
            <c:bubble3D val="0"/>
            <c:spPr>
              <a:solidFill>
                <a:schemeClr val="accent6">
                  <a:lumMod val="75000"/>
                  <a:alpha val="83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rgbClr val="749D3D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rgbClr val="929292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0.10605099765755094"/>
                  <c:y val="2.8901181402667914E-2"/>
                </c:manualLayout>
              </c:layout>
              <c:spPr/>
              <c:txPr>
                <a:bodyPr/>
                <a:lstStyle/>
                <a:p>
                  <a:pPr>
                    <a:defRPr sz="18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2809386729884574E-2"/>
                  <c:y val="-0.137450335119488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5355036265628117E-2"/>
                  <c:y val="-6.1508066415111674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5642480173849239E-2"/>
                  <c:y val="4.3648810857067373E-4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7549741766150163E-2"/>
                  <c:y val="9.6509606779701787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 b="1"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'R2d1'!$A$5:$A$9</c:f>
              <c:strCache>
                <c:ptCount val="5"/>
                <c:pt idx="0">
                  <c:v>гостиницы</c:v>
                </c:pt>
                <c:pt idx="1">
                  <c:v>организации отдыха</c:v>
                </c:pt>
                <c:pt idx="2">
                  <c:v>хостелы</c:v>
                </c:pt>
                <c:pt idx="3">
                  <c:v>санаторно-курортные организации</c:v>
                </c:pt>
                <c:pt idx="4">
                  <c:v>прочие</c:v>
                </c:pt>
              </c:strCache>
            </c:strRef>
          </c:cat>
          <c:val>
            <c:numRef>
              <c:f>'R2d1'!$C$5:$C$9</c:f>
              <c:numCache>
                <c:formatCode>0.0</c:formatCode>
                <c:ptCount val="5"/>
                <c:pt idx="0">
                  <c:v>45.814278455284551</c:v>
                </c:pt>
                <c:pt idx="1">
                  <c:v>21.989329268292682</c:v>
                </c:pt>
                <c:pt idx="2">
                  <c:v>8.2952235772357721</c:v>
                </c:pt>
                <c:pt idx="3">
                  <c:v>5.5259146341463419</c:v>
                </c:pt>
                <c:pt idx="4">
                  <c:v>18.37525406504065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1102856094601075"/>
          <c:y val="0.33485621737107807"/>
          <c:w val="0.26029760392854118"/>
          <c:h val="0.50127299398067748"/>
        </c:manualLayout>
      </c:layout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Распределение численности размещенных иностранных граждан по целям поездок в санаторно-курортных организациях в 20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 г.,  в процентах</a:t>
            </a:r>
          </a:p>
        </c:rich>
      </c:tx>
      <c:layout>
        <c:manualLayout>
          <c:xMode val="edge"/>
          <c:yMode val="edge"/>
          <c:x val="0.14952596254838871"/>
          <c:y val="9.615384615384615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1071519166604"/>
          <c:y val="0.27614173228346461"/>
          <c:w val="0.38251486992996775"/>
          <c:h val="0.66598576620230165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-1.8737981643821996E-3"/>
                  <c:y val="1.7781647486371895E-2"/>
                </c:manualLayout>
              </c:layout>
              <c:spPr/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592983845647919E-3"/>
                  <c:y val="-1.0068897637795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223339578844007E-2"/>
                  <c:y val="-1.0036846355743994E-3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40568955105667E-2"/>
                  <c:y val="1.7982283464566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1144022509651668E-2"/>
                  <c:y val="-2.3980409857558586E-3"/>
                </c:manualLayout>
              </c:layout>
              <c:spPr/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1446704959194516E-2"/>
                  <c:y val="-7.9572986069046119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'R2d3'!$A$16:$A$21</c:f>
              <c:strCache>
                <c:ptCount val="6"/>
                <c:pt idx="0">
                  <c:v>отпуск, досуг и отдых</c:v>
                </c:pt>
                <c:pt idx="1">
                  <c:v>образование и профессиональная подготовка</c:v>
                </c:pt>
                <c:pt idx="2">
                  <c:v>лечебные и оздоровительные процедуры</c:v>
                </c:pt>
                <c:pt idx="3">
                  <c:v>религиозные/паломнические</c:v>
                </c:pt>
                <c:pt idx="4">
                  <c:v>посещение магазинов и прочие</c:v>
                </c:pt>
                <c:pt idx="5">
                  <c:v>деловые и профессиональные</c:v>
                </c:pt>
              </c:strCache>
            </c:strRef>
          </c:cat>
          <c:val>
            <c:numRef>
              <c:f>'R2d3'!$G$16:$G$21</c:f>
              <c:numCache>
                <c:formatCode>0.0</c:formatCode>
                <c:ptCount val="6"/>
                <c:pt idx="0">
                  <c:v>9.3842219161912244</c:v>
                </c:pt>
                <c:pt idx="1">
                  <c:v>2.0125909895730869</c:v>
                </c:pt>
                <c:pt idx="2">
                  <c:v>70.291166633877637</c:v>
                </c:pt>
                <c:pt idx="3">
                  <c:v>9.8367106039740308E-3</c:v>
                </c:pt>
                <c:pt idx="4">
                  <c:v>13.903206767656895</c:v>
                </c:pt>
                <c:pt idx="5">
                  <c:v>4.3989769820971869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7034656797464864"/>
          <c:y val="0.31112916470816632"/>
          <c:w val="0.31943555001129176"/>
          <c:h val="0.57915808600847973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Распределение численности размещенных граждан России по продолжительности пребывания в гостиницах </a:t>
            </a:r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в 20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 г., в процентах</a:t>
            </a:r>
          </a:p>
        </c:rich>
      </c:tx>
      <c:overlay val="0"/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1443986168395617"/>
          <c:y val="0.30106237148732007"/>
          <c:w val="0.44875779698110996"/>
          <c:h val="0.61061121831111964"/>
        </c:manualLayout>
      </c:layout>
      <c:pie3DChart>
        <c:varyColors val="1"/>
        <c:ser>
          <c:idx val="0"/>
          <c:order val="0"/>
          <c:spPr>
            <a:effectLst>
              <a:outerShdw dist="50800" sx="200000" sy="200000" algn="ctr" rotWithShape="0">
                <a:srgbClr val="000000">
                  <a:alpha val="43137"/>
                </a:srgbClr>
              </a:outerShdw>
            </a:effectLst>
          </c:spPr>
          <c:explosion val="1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layout>
                <c:manualLayout>
                  <c:x val="3.909640015624679E-2"/>
                  <c:y val="2.949051677023659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847107694214618E-3"/>
                  <c:y val="-1.1683184255430232E-2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9160311653956637E-3"/>
                  <c:y val="1.01549050167454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373935568758866E-2"/>
                  <c:y val="1.5264390151745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2789704159042783E-2"/>
                  <c:y val="-3.6381056481050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731378877901359E-2"/>
                  <c:y val="5.157581523389268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3.7087724347772376E-2"/>
                  <c:y val="-1.83743736578382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6.8476717172755497E-2"/>
                  <c:y val="-6.12312097351467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'R2d4'!$A$5:$A$10</c:f>
              <c:strCache>
                <c:ptCount val="6"/>
                <c:pt idx="0">
                  <c:v>без ночевки</c:v>
                </c:pt>
                <c:pt idx="1">
                  <c:v>1-4 ночевки</c:v>
                </c:pt>
                <c:pt idx="2">
                  <c:v>5-7 ночевок</c:v>
                </c:pt>
                <c:pt idx="3">
                  <c:v>8-14 ночевок</c:v>
                </c:pt>
                <c:pt idx="4">
                  <c:v>15-28 ночевок</c:v>
                </c:pt>
                <c:pt idx="5">
                  <c:v>29 и более ночевок</c:v>
                </c:pt>
              </c:strCache>
            </c:strRef>
          </c:cat>
          <c:val>
            <c:numRef>
              <c:f>'R2d4'!$C$5:$C$10</c:f>
              <c:numCache>
                <c:formatCode>0.0</c:formatCode>
                <c:ptCount val="6"/>
                <c:pt idx="0">
                  <c:v>3.2895631559149998</c:v>
                </c:pt>
                <c:pt idx="1">
                  <c:v>84.078855831417542</c:v>
                </c:pt>
                <c:pt idx="2">
                  <c:v>8.2145639360571217</c:v>
                </c:pt>
                <c:pt idx="3">
                  <c:v>3.4490111254806748</c:v>
                </c:pt>
                <c:pt idx="4">
                  <c:v>0.62278325185286088</c:v>
                </c:pt>
                <c:pt idx="5">
                  <c:v>0.34522269927679428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1550354639090474"/>
          <c:y val="0.34343614849562243"/>
          <c:w val="0.23347677884911905"/>
          <c:h val="0.45536605796615848"/>
        </c:manualLayout>
      </c:layout>
      <c:overlay val="0"/>
      <c:txPr>
        <a:bodyPr/>
        <a:lstStyle/>
        <a:p>
          <a:pPr>
            <a:defRPr lang="ru-RU" sz="1100" b="0" i="0" u="none" strike="noStrike" kern="1200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400"/>
              <a:t>Распределение численности размещенных иностранных граждан по продолжительности пребывания в гостиницах в</a:t>
            </a:r>
            <a:r>
              <a:rPr lang="ru-RU" sz="1400" baseline="0"/>
              <a:t> </a:t>
            </a:r>
            <a:r>
              <a:rPr lang="ru-RU" sz="1400"/>
              <a:t>20</a:t>
            </a:r>
            <a:r>
              <a:rPr lang="en-US" sz="1400"/>
              <a:t>2</a:t>
            </a:r>
            <a:r>
              <a:rPr lang="ru-RU" sz="1400"/>
              <a:t>3 г., в процентах</a:t>
            </a:r>
          </a:p>
        </c:rich>
      </c:tx>
      <c:overlay val="0"/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7266654266641865"/>
          <c:y val="0.28724557538755702"/>
          <c:w val="0.39020199640399283"/>
          <c:h val="0.61179803329819948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layout>
                <c:manualLayout>
                  <c:x val="1.6781444639169321E-2"/>
                  <c:y val="7.938139656863824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8711017422035617E-3"/>
                  <c:y val="-1.4602645257578001E-2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247156605424322E-3"/>
                  <c:y val="8.219964870803363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8803923020594212E-3"/>
                  <c:y val="2.55692763965200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1917738339133944E-3"/>
                  <c:y val="1.061467496824309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048223204074374E-3"/>
                  <c:y val="5.614788289294614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9799405951998563E-3"/>
                  <c:y val="-2.45771827161784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4183266276668393E-2"/>
                  <c:y val="-2.0897606641509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'R2d4'!$A$15:$A$20</c:f>
              <c:strCache>
                <c:ptCount val="6"/>
                <c:pt idx="0">
                  <c:v>без ночевки</c:v>
                </c:pt>
                <c:pt idx="1">
                  <c:v>1-4 ночевки</c:v>
                </c:pt>
                <c:pt idx="2">
                  <c:v>5-7 ночевок</c:v>
                </c:pt>
                <c:pt idx="3">
                  <c:v>8-14 ночевок</c:v>
                </c:pt>
                <c:pt idx="4">
                  <c:v>15-28 ночевок</c:v>
                </c:pt>
                <c:pt idx="5">
                  <c:v>29 и более ночевок</c:v>
                </c:pt>
              </c:strCache>
            </c:strRef>
          </c:cat>
          <c:val>
            <c:numRef>
              <c:f>'R2d4'!$C$15:$C$20</c:f>
              <c:numCache>
                <c:formatCode>0.0</c:formatCode>
                <c:ptCount val="6"/>
                <c:pt idx="0">
                  <c:v>2.0311463352570795</c:v>
                </c:pt>
                <c:pt idx="1">
                  <c:v>83.953273912920551</c:v>
                </c:pt>
                <c:pt idx="2">
                  <c:v>7.5239906721338716</c:v>
                </c:pt>
                <c:pt idx="3">
                  <c:v>2.5073384713283535</c:v>
                </c:pt>
                <c:pt idx="4">
                  <c:v>1.2292302573916292</c:v>
                </c:pt>
                <c:pt idx="5">
                  <c:v>2.7550203509685156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4231596442294245"/>
          <c:y val="0.33138004840533836"/>
          <c:w val="0.233598762537128"/>
          <c:h val="0.45524640123628646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Распределение численности размещенных граждан России по продолжительности пребывания в хостелах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в 20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 г., в процентах</a:t>
            </a:r>
          </a:p>
        </c:rich>
      </c:tx>
      <c:layout>
        <c:manualLayout>
          <c:xMode val="edge"/>
          <c:yMode val="edge"/>
          <c:x val="0.10378032150799898"/>
          <c:y val="3.2840730988125877E-3"/>
        </c:manualLayout>
      </c:layout>
      <c:overlay val="0"/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1015987724276355"/>
          <c:y val="0.2683904539852085"/>
          <c:w val="0.49161916507871495"/>
          <c:h val="0.61043803117043771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layout>
                <c:manualLayout>
                  <c:x val="4.0730673638862142E-3"/>
                  <c:y val="8.14795542725622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7288142609934019E-3"/>
                  <c:y val="1.6272970066638379E-3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366264115293674E-3"/>
                  <c:y val="-2.22620818606379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430399394644432E-2"/>
                  <c:y val="-9.784833521536079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74363496361062E-3"/>
                  <c:y val="2.482271237268083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7030556058667159E-3"/>
                  <c:y val="5.377812515518661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5428086250020134E-3"/>
                  <c:y val="6.584639547449364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3712772982786352E-2"/>
                  <c:y val="-2.613503748007606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'R2d4'!$A$5:$A$10</c:f>
              <c:strCache>
                <c:ptCount val="6"/>
                <c:pt idx="0">
                  <c:v>без ночевки</c:v>
                </c:pt>
                <c:pt idx="1">
                  <c:v>1-4 ночевки</c:v>
                </c:pt>
                <c:pt idx="2">
                  <c:v>5-7 ночевок</c:v>
                </c:pt>
                <c:pt idx="3">
                  <c:v>8-14 ночевок</c:v>
                </c:pt>
                <c:pt idx="4">
                  <c:v>15-28 ночевок</c:v>
                </c:pt>
                <c:pt idx="5">
                  <c:v>29 и более ночевок</c:v>
                </c:pt>
              </c:strCache>
            </c:strRef>
          </c:cat>
          <c:val>
            <c:numRef>
              <c:f>'R2d4'!$E$5:$E$10</c:f>
              <c:numCache>
                <c:formatCode>0.0</c:formatCode>
                <c:ptCount val="6"/>
                <c:pt idx="0">
                  <c:v>2.4850460994059018</c:v>
                </c:pt>
                <c:pt idx="1">
                  <c:v>70.938470549405366</c:v>
                </c:pt>
                <c:pt idx="2">
                  <c:v>8.3207533898213377</c:v>
                </c:pt>
                <c:pt idx="3">
                  <c:v>6.1159153870294016</c:v>
                </c:pt>
                <c:pt idx="4">
                  <c:v>6.5071110497895228</c:v>
                </c:pt>
                <c:pt idx="5">
                  <c:v>5.6327035245484751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3378045802038605"/>
          <c:y val="0.34135908151600097"/>
          <c:w val="0.23331434475091703"/>
          <c:h val="0.45536617098618692"/>
        </c:manualLayout>
      </c:layout>
      <c:overlay val="0"/>
      <c:txPr>
        <a:bodyPr/>
        <a:lstStyle/>
        <a:p>
          <a:pPr>
            <a:defRPr lang="ru-RU" sz="1100" b="0" i="0" u="none" strike="noStrike" kern="1200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/>
              <a:t>Распределение численности размещенных иностранных граждан по продолжительности пребывания в хостелах </a:t>
            </a:r>
          </a:p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/>
              <a:t>в 20</a:t>
            </a:r>
            <a:r>
              <a:rPr lang="en-US"/>
              <a:t>2</a:t>
            </a:r>
            <a:r>
              <a:rPr lang="ru-RU"/>
              <a:t>3 г., в процентах</a:t>
            </a:r>
          </a:p>
        </c:rich>
      </c:tx>
      <c:layout>
        <c:manualLayout>
          <c:xMode val="edge"/>
          <c:yMode val="edge"/>
          <c:x val="0.11258324114444371"/>
          <c:y val="1.3008029168767697E-2"/>
        </c:manualLayout>
      </c:layout>
      <c:overlay val="0"/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0828598116884798"/>
          <c:y val="0.27960627320438408"/>
          <c:w val="0.53583123756060114"/>
          <c:h val="0.6220653901470245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layout>
                <c:manualLayout>
                  <c:x val="2.1772128877591088E-2"/>
                  <c:y val="2.9409191498121559E-3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9665927418292288E-3"/>
                  <c:y val="2.599815125937021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6.0760546815254715E-3"/>
                  <c:y val="-1.50063761310041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30508194349722E-2"/>
                  <c:y val="1.374092944264319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2432788610125154E-2"/>
                  <c:y val="9.704708897203451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5638497943662552E-3"/>
                  <c:y val="1.4330708661417352E-2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8491950317234352E-3"/>
                  <c:y val="5.975760382893314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'R2d4'!$A$15:$A$20</c:f>
              <c:strCache>
                <c:ptCount val="6"/>
                <c:pt idx="0">
                  <c:v>без ночевки</c:v>
                </c:pt>
                <c:pt idx="1">
                  <c:v>1-4 ночевки</c:v>
                </c:pt>
                <c:pt idx="2">
                  <c:v>5-7 ночевок</c:v>
                </c:pt>
                <c:pt idx="3">
                  <c:v>8-14 ночевок</c:v>
                </c:pt>
                <c:pt idx="4">
                  <c:v>15-28 ночевок</c:v>
                </c:pt>
                <c:pt idx="5">
                  <c:v>29 и более ночевок</c:v>
                </c:pt>
              </c:strCache>
            </c:strRef>
          </c:cat>
          <c:val>
            <c:numRef>
              <c:f>'R2d4'!$E$15:$E$20</c:f>
              <c:numCache>
                <c:formatCode>0.0</c:formatCode>
                <c:ptCount val="6"/>
                <c:pt idx="0">
                  <c:v>1.0567520476532068</c:v>
                </c:pt>
                <c:pt idx="1">
                  <c:v>24.880653436056651</c:v>
                </c:pt>
                <c:pt idx="2">
                  <c:v>7.5130154651530692</c:v>
                </c:pt>
                <c:pt idx="3">
                  <c:v>10.341160771174481</c:v>
                </c:pt>
                <c:pt idx="4">
                  <c:v>17.883636991202739</c:v>
                </c:pt>
                <c:pt idx="5">
                  <c:v>38.324781288759851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4444789090065244"/>
          <c:y val="0.37071958203806077"/>
          <c:w val="0.23396551815070118"/>
          <c:h val="0.45536605796615848"/>
        </c:manualLayout>
      </c:layout>
      <c:overlay val="0"/>
      <c:txPr>
        <a:bodyPr/>
        <a:lstStyle/>
        <a:p>
          <a:pPr>
            <a:defRPr lang="ru-RU" sz="1100" b="0" i="0" u="none" strike="noStrike" kern="1200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Распределение численности размещенных граждан России по продолжительности пребывания в санаторно-курортных организациях в 20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 г., в процентах</a:t>
            </a:r>
          </a:p>
        </c:rich>
      </c:tx>
      <c:overlay val="0"/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1222140446042123E-2"/>
          <c:y val="0.27399902218105088"/>
          <c:w val="0.60469452980906124"/>
          <c:h val="0.61311306674900945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layout>
                <c:manualLayout>
                  <c:x val="1.1627027863909312E-2"/>
                  <c:y val="1.0040914003396633E-2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541792248253636E-3"/>
                  <c:y val="2.78567752560341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157217573324986E-3"/>
                  <c:y val="1.23017343420307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5587978222188766E-3"/>
                  <c:y val="-2.3292676650712779E-3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679656259542933E-2"/>
                  <c:y val="2.107971797643001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3109189169999569E-2"/>
                  <c:y val="9.8088106633729601E-3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8462000427982706E-2"/>
                  <c:y val="-4.75760382893314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5841839023936462E-2"/>
                  <c:y val="-1.1874067212186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'R2d4'!$A$5:$A$10</c:f>
              <c:strCache>
                <c:ptCount val="6"/>
                <c:pt idx="0">
                  <c:v>без ночевки</c:v>
                </c:pt>
                <c:pt idx="1">
                  <c:v>1-4 ночевки</c:v>
                </c:pt>
                <c:pt idx="2">
                  <c:v>5-7 ночевок</c:v>
                </c:pt>
                <c:pt idx="3">
                  <c:v>8-14 ночевок</c:v>
                </c:pt>
                <c:pt idx="4">
                  <c:v>15-28 ночевок</c:v>
                </c:pt>
                <c:pt idx="5">
                  <c:v>29 и более ночевок</c:v>
                </c:pt>
              </c:strCache>
            </c:strRef>
          </c:cat>
          <c:val>
            <c:numRef>
              <c:f>'R2d4'!$G$5:$G$10</c:f>
              <c:numCache>
                <c:formatCode>0.0</c:formatCode>
                <c:ptCount val="6"/>
                <c:pt idx="0">
                  <c:v>1.7737072173761734</c:v>
                </c:pt>
                <c:pt idx="1">
                  <c:v>19.833719680685558</c:v>
                </c:pt>
                <c:pt idx="2">
                  <c:v>14.260631742923243</c:v>
                </c:pt>
                <c:pt idx="3">
                  <c:v>36.318446412198384</c:v>
                </c:pt>
                <c:pt idx="4">
                  <c:v>26.822616134928325</c:v>
                </c:pt>
                <c:pt idx="5">
                  <c:v>0.99087881188831706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>
            <a:defRPr lang="ru-RU" sz="1100" b="0" i="0" u="none" strike="noStrike" kern="1200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Распределение численности размещенных иностранных граждан по продолжительности пребывания в санаторно-курортных организациях 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в 20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 г., в процентах</a:t>
            </a:r>
          </a:p>
        </c:rich>
      </c:tx>
      <c:overlay val="0"/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3728871803112525"/>
          <c:y val="0.32263522206782974"/>
          <c:w val="0.50243088363954513"/>
          <c:h val="0.59694758452223184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layout>
                <c:manualLayout>
                  <c:x val="3.6644869940707959E-3"/>
                  <c:y val="-3.9910452369924348E-4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074038822077994E-4"/>
                  <c:y val="1.4686840615511296E-2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0567714468762269E-3"/>
                  <c:y val="6.9159769351082381E-3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1850661524453067E-3"/>
                  <c:y val="1.164633832535638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9744825852812356E-3"/>
                  <c:y val="-1.1849364417682964E-2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3683399465176739E-3"/>
                  <c:y val="2.225027018681488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9508215016430033E-2"/>
                  <c:y val="-7.340589779218774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3037738414566309E-2"/>
                  <c:y val="-3.5206113941639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'R2d4'!$A$15:$A$20</c:f>
              <c:strCache>
                <c:ptCount val="6"/>
                <c:pt idx="0">
                  <c:v>без ночевки</c:v>
                </c:pt>
                <c:pt idx="1">
                  <c:v>1-4 ночевки</c:v>
                </c:pt>
                <c:pt idx="2">
                  <c:v>5-7 ночевок</c:v>
                </c:pt>
                <c:pt idx="3">
                  <c:v>8-14 ночевок</c:v>
                </c:pt>
                <c:pt idx="4">
                  <c:v>15-28 ночевок</c:v>
                </c:pt>
                <c:pt idx="5">
                  <c:v>29 и более ночевок</c:v>
                </c:pt>
              </c:strCache>
            </c:strRef>
          </c:cat>
          <c:val>
            <c:numRef>
              <c:f>'R2d4'!$G$15:$G$20</c:f>
              <c:numCache>
                <c:formatCode>0.0</c:formatCode>
                <c:ptCount val="6"/>
                <c:pt idx="0">
                  <c:v>0.68660240015738738</c:v>
                </c:pt>
                <c:pt idx="1">
                  <c:v>10.645288215620695</c:v>
                </c:pt>
                <c:pt idx="2">
                  <c:v>9.4609482589022225</c:v>
                </c:pt>
                <c:pt idx="3">
                  <c:v>39.073381861105645</c:v>
                </c:pt>
                <c:pt idx="4">
                  <c:v>31.034821955538067</c:v>
                </c:pt>
                <c:pt idx="5">
                  <c:v>9.0989573086759776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359085608804399"/>
          <c:y val="0.36909783335906543"/>
          <c:w val="0.23396547958977656"/>
          <c:h val="0.47210745715609076"/>
        </c:manualLayout>
      </c:layout>
      <c:overlay val="0"/>
      <c:txPr>
        <a:bodyPr/>
        <a:lstStyle/>
        <a:p>
          <a:pPr>
            <a:defRPr lang="ru-RU" sz="1100" b="0" i="0" u="none" strike="noStrike" kern="1200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Распределение численности размещенных граждан России по продолжительности пребывания в организациях отдыха в 20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 г., в процентах</a:t>
            </a:r>
          </a:p>
        </c:rich>
      </c:tx>
      <c:overlay val="0"/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5767755058015009"/>
          <c:y val="0.30439799570508241"/>
          <c:w val="0.46025547928533378"/>
          <c:h val="0.6458917680744452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layout>
                <c:manualLayout>
                  <c:x val="1.0665874690476793E-2"/>
                  <c:y val="1.863775648733563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8187033707400747E-2"/>
                  <c:y val="9.7447377901291755E-3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647824141840434E-3"/>
                  <c:y val="-2.10077188627283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8547183971671786E-3"/>
                  <c:y val="4.76679719847859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1747569751812382E-3"/>
                  <c:y val="1.704666227066438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5070602354431583E-3"/>
                  <c:y val="9.352882613811234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2655438212403545E-3"/>
                  <c:y val="-2.03755947618847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4775471791765047E-2"/>
                  <c:y val="1.78684560981601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'R2d4'!$A$5:$A$10</c:f>
              <c:strCache>
                <c:ptCount val="6"/>
                <c:pt idx="0">
                  <c:v>без ночевки</c:v>
                </c:pt>
                <c:pt idx="1">
                  <c:v>1-4 ночевки</c:v>
                </c:pt>
                <c:pt idx="2">
                  <c:v>5-7 ночевок</c:v>
                </c:pt>
                <c:pt idx="3">
                  <c:v>8-14 ночевок</c:v>
                </c:pt>
                <c:pt idx="4">
                  <c:v>15-28 ночевок</c:v>
                </c:pt>
                <c:pt idx="5">
                  <c:v>29 и более ночевок</c:v>
                </c:pt>
              </c:strCache>
            </c:strRef>
          </c:cat>
          <c:val>
            <c:numRef>
              <c:f>'R2d4'!$I$5:$I$10</c:f>
              <c:numCache>
                <c:formatCode>0.0</c:formatCode>
                <c:ptCount val="6"/>
                <c:pt idx="0">
                  <c:v>7.4881624218144829</c:v>
                </c:pt>
                <c:pt idx="1">
                  <c:v>62.607202273558457</c:v>
                </c:pt>
                <c:pt idx="2">
                  <c:v>10.630355273518385</c:v>
                </c:pt>
                <c:pt idx="3">
                  <c:v>10.356944341456606</c:v>
                </c:pt>
                <c:pt idx="4">
                  <c:v>8.5536073805850368</c:v>
                </c:pt>
                <c:pt idx="5">
                  <c:v>0.36372830906703213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565376001872342"/>
          <c:y val="0.33651448741321127"/>
          <c:w val="0.23331434475091703"/>
          <c:h val="0.47443310965439667"/>
        </c:manualLayout>
      </c:layout>
      <c:overlay val="0"/>
      <c:txPr>
        <a:bodyPr/>
        <a:lstStyle/>
        <a:p>
          <a:pPr>
            <a:defRPr lang="ru-RU" sz="1100" b="0" i="0" u="none" strike="noStrike" kern="1200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/>
              <a:t>Распределение численности размещенных иностранных граждан по продолжительности пребывания в организациях отдыха в 20</a:t>
            </a:r>
            <a:r>
              <a:rPr lang="en-US"/>
              <a:t>2</a:t>
            </a:r>
            <a:r>
              <a:rPr lang="ru-RU"/>
              <a:t>3 г., в процентах</a:t>
            </a:r>
          </a:p>
        </c:rich>
      </c:tx>
      <c:overlay val="0"/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4704738830723083"/>
          <c:y val="0.29787957539790283"/>
          <c:w val="0.47789851508955861"/>
          <c:h val="0.63370337848536762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layout>
                <c:manualLayout>
                  <c:x val="3.298269035051937E-3"/>
                  <c:y val="-1.3694839869154588E-3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2554872948573738E-3"/>
                  <c:y val="1.2602821199074254E-2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614552301841394E-3"/>
                  <c:y val="-1.3136288998357963E-2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4001738793639041E-3"/>
                  <c:y val="-7.2590926134233217E-3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5929574737223399E-3"/>
                  <c:y val="2.4746906636670418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6885746424554075E-3"/>
                  <c:y val="6.3126591934628863E-3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3866975548244262E-3"/>
                  <c:y val="3.33553133444526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6.7603637457405736E-3"/>
                  <c:y val="-4.2853005443285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'R2d4'!$A$15:$A$20</c:f>
              <c:strCache>
                <c:ptCount val="6"/>
                <c:pt idx="0">
                  <c:v>без ночевки</c:v>
                </c:pt>
                <c:pt idx="1">
                  <c:v>1-4 ночевки</c:v>
                </c:pt>
                <c:pt idx="2">
                  <c:v>5-7 ночевок</c:v>
                </c:pt>
                <c:pt idx="3">
                  <c:v>8-14 ночевок</c:v>
                </c:pt>
                <c:pt idx="4">
                  <c:v>15-28 ночевок</c:v>
                </c:pt>
                <c:pt idx="5">
                  <c:v>29 и более ночевок</c:v>
                </c:pt>
              </c:strCache>
            </c:strRef>
          </c:cat>
          <c:val>
            <c:numRef>
              <c:f>'R2d4'!$I$15:$I$20</c:f>
              <c:numCache>
                <c:formatCode>0.0</c:formatCode>
                <c:ptCount val="6"/>
                <c:pt idx="0">
                  <c:v>1.87846781201952</c:v>
                </c:pt>
                <c:pt idx="1">
                  <c:v>33.986229026004409</c:v>
                </c:pt>
                <c:pt idx="2">
                  <c:v>6.4643358513269602</c:v>
                </c:pt>
                <c:pt idx="3">
                  <c:v>12.94872651915235</c:v>
                </c:pt>
                <c:pt idx="4">
                  <c:v>20.008021926599369</c:v>
                </c:pt>
                <c:pt idx="5">
                  <c:v>24.714218864897386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556879565878443"/>
          <c:y val="0.34373582612518261"/>
          <c:w val="0.23396547958977656"/>
          <c:h val="0.47443310965439667"/>
        </c:manualLayout>
      </c:layout>
      <c:overlay val="0"/>
      <c:txPr>
        <a:bodyPr/>
        <a:lstStyle/>
        <a:p>
          <a:pPr>
            <a:defRPr lang="ru-RU" sz="1100" b="0" i="0" u="none" strike="noStrike" kern="1200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8039884189734053E-3"/>
          <c:y val="0.10979198906186882"/>
          <c:w val="0.6944026842005574"/>
          <c:h val="0.8902080109381311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-5.5757810997343629E-2"/>
                  <c:y val="3.8503538208289813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25566146771027E-2"/>
                  <c:y val="4.5446325544055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2085543307086616E-2"/>
                  <c:y val="-4.185691230609303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618421408664124E-2"/>
                  <c:y val="-5.129262608371399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035669721612667E-3"/>
                  <c:y val="8.23266372749158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8649025429198401E-2"/>
                  <c:y val="-4.9185317918411188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'R2d5'!$A$5:$A$9</c:f>
              <c:strCache>
                <c:ptCount val="5"/>
                <c:pt idx="0">
                  <c:v>гостиницы</c:v>
                </c:pt>
                <c:pt idx="1">
                  <c:v>хостелы</c:v>
                </c:pt>
                <c:pt idx="2">
                  <c:v>санаторно-курортные организации</c:v>
                </c:pt>
                <c:pt idx="3">
                  <c:v>организации отдыха</c:v>
                </c:pt>
                <c:pt idx="4">
                  <c:v>прочие</c:v>
                </c:pt>
              </c:strCache>
            </c:strRef>
          </c:cat>
          <c:val>
            <c:numRef>
              <c:f>'R2d5'!$C$5:$C$9</c:f>
              <c:numCache>
                <c:formatCode>0.0</c:formatCode>
                <c:ptCount val="5"/>
                <c:pt idx="0">
                  <c:v>67.119989792581151</c:v>
                </c:pt>
                <c:pt idx="1">
                  <c:v>4.9108091602490811</c:v>
                </c:pt>
                <c:pt idx="2">
                  <c:v>8.4358803311275565</c:v>
                </c:pt>
                <c:pt idx="3">
                  <c:v>12.395729969836953</c:v>
                </c:pt>
                <c:pt idx="4">
                  <c:v>7.1375907462052464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68731245378627537"/>
          <c:y val="0.20257717286597685"/>
          <c:w val="0.23610081861090002"/>
          <c:h val="0.7741106864298809"/>
        </c:manualLayout>
      </c:layout>
      <c:overlay val="0"/>
      <c:txPr>
        <a:bodyPr/>
        <a:lstStyle/>
        <a:p>
          <a:pPr>
            <a:defRPr sz="105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ru-RU" sz="1600"/>
              <a:t>Число</a:t>
            </a:r>
            <a:r>
              <a:rPr lang="ru-RU" sz="1600" baseline="0"/>
              <a:t> коллективных средств размещения по типам хозяйствующих субъектов в 2022-20</a:t>
            </a:r>
            <a:r>
              <a:rPr lang="en-US" sz="1600" baseline="0"/>
              <a:t>2</a:t>
            </a:r>
            <a:r>
              <a:rPr lang="ru-RU" sz="1600" baseline="0"/>
              <a:t>3 гг., единиц</a:t>
            </a:r>
            <a:endParaRPr lang="ru-RU" sz="1600"/>
          </a:p>
        </c:rich>
      </c:tx>
      <c:layout>
        <c:manualLayout>
          <c:xMode val="edge"/>
          <c:yMode val="edge"/>
          <c:x val="0.11679718117427103"/>
          <c:y val="2.7665706051873198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9185079473074295E-2"/>
          <c:y val="0.22217159454491819"/>
          <c:w val="0.92938563433135013"/>
          <c:h val="0.57617971816923452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'R2d2'!$B$2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2299217151195216E-2"/>
                  <c:y val="-1.80745406824147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137179196589247E-2"/>
                  <c:y val="-2.264150943396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61435989191724E-2"/>
                  <c:y val="-1.6023258631132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091487913533792E-2"/>
                  <c:y val="-1.6487623662426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2299217151195216E-2"/>
                  <c:y val="-2.0590187764990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2614315997157706E-2"/>
                  <c:y val="-1.50943396226416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 algn="ctr">
                  <a:defRPr lang="ru-RU" sz="11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'R2d2'!$A$4:$A$9</c:f>
              <c:strCache>
                <c:ptCount val="6"/>
                <c:pt idx="0">
                  <c:v>Коммерческие предприятия, не относящиеся к субъектам малого и среднего предпринимательства</c:v>
                </c:pt>
                <c:pt idx="1">
                  <c:v>Средние 
предприятия</c:v>
                </c:pt>
                <c:pt idx="2">
                  <c:v>Малые 
предприятия</c:v>
                </c:pt>
                <c:pt idx="3">
                  <c:v>Микропредприятия</c:v>
                </c:pt>
                <c:pt idx="4">
                  <c:v>Индивидуальные 
предприниматели</c:v>
                </c:pt>
                <c:pt idx="5">
                  <c:v>Некоммерческие 
организации</c:v>
                </c:pt>
              </c:strCache>
            </c:strRef>
          </c:cat>
          <c:val>
            <c:numRef>
              <c:f>'R2d2'!$B$4:$B$9</c:f>
              <c:numCache>
                <c:formatCode>General</c:formatCode>
                <c:ptCount val="6"/>
                <c:pt idx="0">
                  <c:v>2358</c:v>
                </c:pt>
                <c:pt idx="1">
                  <c:v>280</c:v>
                </c:pt>
                <c:pt idx="2">
                  <c:v>2386</c:v>
                </c:pt>
                <c:pt idx="3">
                  <c:v>6791</c:v>
                </c:pt>
                <c:pt idx="4">
                  <c:v>14349</c:v>
                </c:pt>
                <c:pt idx="5">
                  <c:v>3383</c:v>
                </c:pt>
              </c:numCache>
            </c:numRef>
          </c:val>
        </c:ser>
        <c:ser>
          <c:idx val="2"/>
          <c:order val="1"/>
          <c:tx>
            <c:strRef>
              <c:f>'R2d2'!$C$2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796523237044539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394536515355748E-2"/>
                  <c:y val="-1.1431902497213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193543154511337E-2"/>
                  <c:y val="-4.57276099888543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39453651535574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9593046474089132E-2"/>
                  <c:y val="-2.28638049944271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8193543154511337E-2"/>
                  <c:y val="-9.14552199777086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 algn="ctr">
                  <a:defRPr lang="ru-RU" sz="12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'R2d2'!$A$4:$A$9</c:f>
              <c:strCache>
                <c:ptCount val="6"/>
                <c:pt idx="0">
                  <c:v>Коммерческие предприятия, не относящиеся к субъектам малого и среднего предпринимательства</c:v>
                </c:pt>
                <c:pt idx="1">
                  <c:v>Средние 
предприятия</c:v>
                </c:pt>
                <c:pt idx="2">
                  <c:v>Малые 
предприятия</c:v>
                </c:pt>
                <c:pt idx="3">
                  <c:v>Микропредприятия</c:v>
                </c:pt>
                <c:pt idx="4">
                  <c:v>Индивидуальные 
предприниматели</c:v>
                </c:pt>
                <c:pt idx="5">
                  <c:v>Некоммерческие 
организации</c:v>
                </c:pt>
              </c:strCache>
            </c:strRef>
          </c:cat>
          <c:val>
            <c:numRef>
              <c:f>'R2d2'!$C$4:$C$9</c:f>
              <c:numCache>
                <c:formatCode>General</c:formatCode>
                <c:ptCount val="6"/>
                <c:pt idx="0">
                  <c:v>2343</c:v>
                </c:pt>
                <c:pt idx="1">
                  <c:v>249</c:v>
                </c:pt>
                <c:pt idx="2">
                  <c:v>2357</c:v>
                </c:pt>
                <c:pt idx="3">
                  <c:v>7516</c:v>
                </c:pt>
                <c:pt idx="4">
                  <c:v>15560</c:v>
                </c:pt>
                <c:pt idx="5">
                  <c:v>3463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2811520"/>
        <c:axId val="122813056"/>
        <c:axId val="0"/>
      </c:bar3DChart>
      <c:catAx>
        <c:axId val="1228115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/>
          <a:lstStyle/>
          <a:p>
            <a:pPr>
              <a:defRPr sz="1000"/>
            </a:pPr>
            <a:endParaRPr lang="ru-RU"/>
          </a:p>
        </c:txPr>
        <c:crossAx val="122813056"/>
        <c:crosses val="autoZero"/>
        <c:auto val="1"/>
        <c:lblAlgn val="ctr"/>
        <c:lblOffset val="100"/>
        <c:noMultiLvlLbl val="0"/>
      </c:catAx>
      <c:valAx>
        <c:axId val="122813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2811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6314352170678349"/>
          <c:y val="0.88543856225464612"/>
          <c:w val="6.7112465409126618E-2"/>
          <c:h val="0.11456152532904526"/>
        </c:manualLayout>
      </c:layout>
      <c:overlay val="0"/>
      <c:txPr>
        <a:bodyPr/>
        <a:lstStyle/>
        <a:p>
          <a:pPr>
            <a:defRPr sz="14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75396927843032E-3"/>
          <c:y val="0.14767769802057115"/>
          <c:w val="0.73732412546792303"/>
          <c:h val="0.8523223019794288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-7.4574674067380928E-2"/>
                  <c:y val="4.648705758055996E-2"/>
                </c:manualLayout>
              </c:layout>
              <c:spPr/>
              <c:txPr>
                <a:bodyPr/>
                <a:lstStyle/>
                <a:p>
                  <a:pPr>
                    <a:defRPr sz="1500" b="1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1191859214319521E-2"/>
                  <c:y val="5.3369628041390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941956025988563E-3"/>
                  <c:y val="-2.88329138311426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618378045540237E-2"/>
                  <c:y val="-1.024977471178645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035669721612667E-3"/>
                  <c:y val="8.23266372749158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8649025429198401E-2"/>
                  <c:y val="-4.9185317918411188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'R2d5'!$E$5:$E$9</c:f>
              <c:strCache>
                <c:ptCount val="5"/>
                <c:pt idx="0">
                  <c:v>гостиницы</c:v>
                </c:pt>
                <c:pt idx="1">
                  <c:v>хостелы</c:v>
                </c:pt>
                <c:pt idx="2">
                  <c:v>санаторно-курортные организации</c:v>
                </c:pt>
                <c:pt idx="3">
                  <c:v>организации отдыха</c:v>
                </c:pt>
                <c:pt idx="4">
                  <c:v>прочие</c:v>
                </c:pt>
              </c:strCache>
            </c:strRef>
          </c:cat>
          <c:val>
            <c:numRef>
              <c:f>'R2d5'!$G$5:$G$9</c:f>
              <c:numCache>
                <c:formatCode>0.0</c:formatCode>
                <c:ptCount val="5"/>
                <c:pt idx="0">
                  <c:v>71.995194156458354</c:v>
                </c:pt>
                <c:pt idx="1">
                  <c:v>5.963310075795639</c:v>
                </c:pt>
                <c:pt idx="2">
                  <c:v>4.7054700313341637</c:v>
                </c:pt>
                <c:pt idx="3">
                  <c:v>9.6974633446725402</c:v>
                </c:pt>
                <c:pt idx="4">
                  <c:v>7.6385623917392991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9252082375616275"/>
          <c:y val="0.2088914576924272"/>
          <c:w val="0.26098984553160359"/>
          <c:h val="0.77726782884310608"/>
        </c:manualLayout>
      </c:layout>
      <c:overlay val="0"/>
      <c:txPr>
        <a:bodyPr/>
        <a:lstStyle/>
        <a:p>
          <a:pPr>
            <a:defRPr sz="11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4644808743169399E-3"/>
          <c:y val="0.23104589664708994"/>
          <c:w val="0.7735777290133814"/>
          <c:h val="0.76655964699667489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-0.11045178778882157"/>
                  <c:y val="-0.25539268512476304"/>
                </c:manualLayout>
              </c:layout>
              <c:spPr/>
              <c:txPr>
                <a:bodyPr/>
                <a:lstStyle/>
                <a:p>
                  <a:pPr>
                    <a:defRPr sz="1500" b="1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961979548621968E-2"/>
                  <c:y val="-2.68169586944941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9455273008907E-4"/>
                  <c:y val="6.451831826232870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4198489693907716E-4"/>
                  <c:y val="-2.016767771578221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6970587610613967E-3"/>
                  <c:y val="4.646900536934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0075336146121666E-2"/>
                  <c:y val="2.553290110259396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'R2d5'!$A$14:$A$18</c:f>
              <c:strCache>
                <c:ptCount val="5"/>
                <c:pt idx="0">
                  <c:v>гостиницы</c:v>
                </c:pt>
                <c:pt idx="1">
                  <c:v>хостелы</c:v>
                </c:pt>
                <c:pt idx="2">
                  <c:v>санаторно-курортные организации</c:v>
                </c:pt>
                <c:pt idx="3">
                  <c:v>организации отдыха</c:v>
                </c:pt>
                <c:pt idx="4">
                  <c:v>прочие</c:v>
                </c:pt>
              </c:strCache>
            </c:strRef>
          </c:cat>
          <c:val>
            <c:numRef>
              <c:f>'R2d5'!$C$14:$C$18</c:f>
              <c:numCache>
                <c:formatCode>0.0</c:formatCode>
                <c:ptCount val="5"/>
                <c:pt idx="0">
                  <c:v>58.641456227227998</c:v>
                </c:pt>
                <c:pt idx="1">
                  <c:v>2.228227344262204</c:v>
                </c:pt>
                <c:pt idx="2">
                  <c:v>21.520026907704086</c:v>
                </c:pt>
                <c:pt idx="3">
                  <c:v>11.601668166921888</c:v>
                </c:pt>
                <c:pt idx="4">
                  <c:v>6.0086213538838305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10621315778151"/>
          <c:y val="0.20832789534197196"/>
          <c:w val="0.23639860591196593"/>
          <c:h val="0.77575066032752249"/>
        </c:manualLayout>
      </c:layout>
      <c:overlay val="0"/>
      <c:txPr>
        <a:bodyPr/>
        <a:lstStyle/>
        <a:p>
          <a:pPr>
            <a:defRPr lang="ru-RU" sz="11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ru-RU" sz="1600"/>
              <a:t>Численность иностранных граждан, размещенных в коллективных средствах размещения по странам гражданства</a:t>
            </a:r>
          </a:p>
          <a:p>
            <a:pPr>
              <a:defRPr sz="1600"/>
            </a:pPr>
            <a:r>
              <a:rPr lang="ru-RU" sz="1600"/>
              <a:t>в 202</a:t>
            </a:r>
            <a:r>
              <a:rPr lang="en-US" sz="1600"/>
              <a:t>2</a:t>
            </a:r>
            <a:r>
              <a:rPr lang="ru-RU" sz="1600"/>
              <a:t>-20</a:t>
            </a:r>
            <a:r>
              <a:rPr lang="en-US" sz="1600"/>
              <a:t>2</a:t>
            </a:r>
            <a:r>
              <a:rPr lang="ru-RU" sz="1600"/>
              <a:t>3 гг., тыс.человек</a:t>
            </a:r>
          </a:p>
        </c:rich>
      </c:tx>
      <c:overlay val="0"/>
    </c:title>
    <c:autoTitleDeleted val="0"/>
    <c:view3D>
      <c:rotX val="15"/>
      <c:rotY val="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426527868945605"/>
          <c:y val="0.20768233374800202"/>
          <c:w val="0.7156734127242359"/>
          <c:h val="0.7192579517188632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'R2d6'!$B$5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7030A0">
                <a:alpha val="87000"/>
              </a:srgbClr>
            </a:solidFill>
          </c:spPr>
          <c:invertIfNegative val="0"/>
          <c:dLbls>
            <c:dLbl>
              <c:idx val="9"/>
              <c:layout>
                <c:manualLayout>
                  <c:x val="-4.3404548548906054E-2"/>
                  <c:y val="2.5895552836409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'R2d6'!$A$6:$A$14</c:f>
              <c:strCache>
                <c:ptCount val="9"/>
                <c:pt idx="0">
                  <c:v>Азербайджан</c:v>
                </c:pt>
                <c:pt idx="1">
                  <c:v>Исламская Республика Иран</c:v>
                </c:pt>
                <c:pt idx="2">
                  <c:v>Турция</c:v>
                </c:pt>
                <c:pt idx="3">
                  <c:v>Киргизия</c:v>
                </c:pt>
                <c:pt idx="4">
                  <c:v>Казахстан</c:v>
                </c:pt>
                <c:pt idx="5">
                  <c:v>Таджикистан</c:v>
                </c:pt>
                <c:pt idx="6">
                  <c:v>Беларусь</c:v>
                </c:pt>
                <c:pt idx="7">
                  <c:v>Китай</c:v>
                </c:pt>
                <c:pt idx="8">
                  <c:v>Узбекистан</c:v>
                </c:pt>
              </c:strCache>
            </c:strRef>
          </c:cat>
          <c:val>
            <c:numRef>
              <c:f>'R2d6'!$B$6:$B$14</c:f>
              <c:numCache>
                <c:formatCode>#,##0</c:formatCode>
                <c:ptCount val="9"/>
                <c:pt idx="0">
                  <c:v>89.149000000000001</c:v>
                </c:pt>
                <c:pt idx="1">
                  <c:v>102.52</c:v>
                </c:pt>
                <c:pt idx="2">
                  <c:v>138.041</c:v>
                </c:pt>
                <c:pt idx="3">
                  <c:v>187.65799999999999</c:v>
                </c:pt>
                <c:pt idx="4">
                  <c:v>286.81599999999997</c:v>
                </c:pt>
                <c:pt idx="5">
                  <c:v>418.185</c:v>
                </c:pt>
                <c:pt idx="6">
                  <c:v>540.31799999999998</c:v>
                </c:pt>
                <c:pt idx="7">
                  <c:v>593.83199999999999</c:v>
                </c:pt>
                <c:pt idx="8">
                  <c:v>737.93899999999996</c:v>
                </c:pt>
              </c:numCache>
            </c:numRef>
          </c:val>
        </c:ser>
        <c:ser>
          <c:idx val="1"/>
          <c:order val="1"/>
          <c:tx>
            <c:strRef>
              <c:f>'R2d6'!$C$5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75000"/>
                <a:alpha val="70000"/>
              </a:schemeClr>
            </a:solidFill>
          </c:spPr>
          <c:invertIfNegative val="0"/>
          <c:cat>
            <c:strRef>
              <c:f>'R2d6'!$A$6:$A$14</c:f>
              <c:strCache>
                <c:ptCount val="9"/>
                <c:pt idx="0">
                  <c:v>Азербайджан</c:v>
                </c:pt>
                <c:pt idx="1">
                  <c:v>Исламская Республика Иран</c:v>
                </c:pt>
                <c:pt idx="2">
                  <c:v>Турция</c:v>
                </c:pt>
                <c:pt idx="3">
                  <c:v>Киргизия</c:v>
                </c:pt>
                <c:pt idx="4">
                  <c:v>Казахстан</c:v>
                </c:pt>
                <c:pt idx="5">
                  <c:v>Таджикистан</c:v>
                </c:pt>
                <c:pt idx="6">
                  <c:v>Беларусь</c:v>
                </c:pt>
                <c:pt idx="7">
                  <c:v>Китай</c:v>
                </c:pt>
                <c:pt idx="8">
                  <c:v>Узбекистан</c:v>
                </c:pt>
              </c:strCache>
            </c:strRef>
          </c:cat>
          <c:val>
            <c:numRef>
              <c:f>'R2d6'!$C$6:$C$14</c:f>
              <c:numCache>
                <c:formatCode>#,##0</c:formatCode>
                <c:ptCount val="9"/>
                <c:pt idx="0">
                  <c:v>56.417000000000002</c:v>
                </c:pt>
                <c:pt idx="1">
                  <c:v>43.575000000000003</c:v>
                </c:pt>
                <c:pt idx="2">
                  <c:v>91.099000000000004</c:v>
                </c:pt>
                <c:pt idx="3">
                  <c:v>144.637</c:v>
                </c:pt>
                <c:pt idx="4">
                  <c:v>217.54</c:v>
                </c:pt>
                <c:pt idx="5">
                  <c:v>276.58499999999998</c:v>
                </c:pt>
                <c:pt idx="6">
                  <c:v>439.26299999999998</c:v>
                </c:pt>
                <c:pt idx="7">
                  <c:v>114.499</c:v>
                </c:pt>
                <c:pt idx="8">
                  <c:v>516.23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8"/>
        <c:gapDepth val="0"/>
        <c:shape val="cone"/>
        <c:axId val="132869504"/>
        <c:axId val="132875392"/>
        <c:axId val="0"/>
      </c:bar3DChart>
      <c:catAx>
        <c:axId val="132869504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132875392"/>
        <c:crosses val="autoZero"/>
        <c:auto val="1"/>
        <c:lblAlgn val="ctr"/>
        <c:lblOffset val="100"/>
        <c:noMultiLvlLbl val="0"/>
      </c:catAx>
      <c:valAx>
        <c:axId val="132875392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132869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83307875170038"/>
          <c:y val="0.50194226841372624"/>
          <c:w val="5.7627468352500315E-2"/>
          <c:h val="0.15266542493168192"/>
        </c:manualLayout>
      </c:layout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граждан России по целям поездок в гостиницах </a:t>
            </a:r>
            <a:br>
              <a:rPr lang="ru-RU" sz="1600"/>
            </a:br>
            <a:r>
              <a:rPr lang="ru-RU" sz="1600"/>
              <a:t>в 20</a:t>
            </a:r>
            <a:r>
              <a:rPr lang="en-US" sz="1600"/>
              <a:t>2</a:t>
            </a:r>
            <a:r>
              <a:rPr lang="ru-RU" sz="1600"/>
              <a:t>3 г., в процентах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595943688857076"/>
          <c:y val="0.22594474351829963"/>
          <c:w val="0.3931545619734596"/>
          <c:h val="0.67853061944399884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-6.0419580419580421E-3"/>
                  <c:y val="-0.15039845963237863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137272176642257E-2"/>
                  <c:y val="1.2341389701301536E-3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710460143530975E-2"/>
                  <c:y val="-8.6673554530569772E-3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927757282087989E-3"/>
                  <c:y val="-2.5842667301221898E-2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6018350891734103E-3"/>
                  <c:y val="-2.8123453542054258E-3"/>
                </c:manualLayout>
              </c:layout>
              <c:spPr/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7733604977699467E-3"/>
                  <c:y val="-2.84333454719897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'R2d3'!$A$6:$A$11</c:f>
              <c:strCache>
                <c:ptCount val="6"/>
                <c:pt idx="0">
                  <c:v>отпуск, досуг и отдых</c:v>
                </c:pt>
                <c:pt idx="1">
                  <c:v>образование и профессиональная подготовка</c:v>
                </c:pt>
                <c:pt idx="2">
                  <c:v>лечебные и оздоровительные процедуры</c:v>
                </c:pt>
                <c:pt idx="3">
                  <c:v>религиозные/паломнические</c:v>
                </c:pt>
                <c:pt idx="4">
                  <c:v>посещение магазинов и прочие</c:v>
                </c:pt>
                <c:pt idx="5">
                  <c:v>деловые и профессиональные</c:v>
                </c:pt>
              </c:strCache>
            </c:strRef>
          </c:cat>
          <c:val>
            <c:numRef>
              <c:f>'R2d3'!$C$6:$C$11</c:f>
              <c:numCache>
                <c:formatCode>0.0</c:formatCode>
                <c:ptCount val="6"/>
                <c:pt idx="0">
                  <c:v>57.982150721963144</c:v>
                </c:pt>
                <c:pt idx="1">
                  <c:v>3.062709038380937</c:v>
                </c:pt>
                <c:pt idx="2">
                  <c:v>0.88188760384999665</c:v>
                </c:pt>
                <c:pt idx="3">
                  <c:v>0.2854591412008658</c:v>
                </c:pt>
                <c:pt idx="4">
                  <c:v>7.7559132437113547</c:v>
                </c:pt>
                <c:pt idx="5">
                  <c:v>30.031880250893707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039469331713108"/>
          <c:y val="0.25421434117193453"/>
          <c:w val="0.32101322905106661"/>
          <c:h val="0.6329936920176148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иностранных граждан по целям поездок в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гостиницах в 20</a:t>
            </a:r>
            <a:r>
              <a:rPr lang="en-US" sz="1600"/>
              <a:t>2</a:t>
            </a:r>
            <a:r>
              <a:rPr lang="ru-RU" sz="1600"/>
              <a:t>3 г., в процентах</a:t>
            </a:r>
          </a:p>
        </c:rich>
      </c:tx>
      <c:layout>
        <c:manualLayout>
          <c:xMode val="edge"/>
          <c:yMode val="edge"/>
          <c:x val="0.13657048569254576"/>
          <c:y val="1.51863661670390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595758371520742"/>
          <c:y val="0.2323678413287546"/>
          <c:w val="0.3829546475599187"/>
          <c:h val="0.66964228469279952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-4.1648188887826792E-3"/>
                  <c:y val="-3.1412004497638285E-2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284450550565413E-2"/>
                  <c:y val="-1.066960021753283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460953192525412E-2"/>
                  <c:y val="-8.98995481834969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4767440849369148E-2"/>
                  <c:y val="-1.1285149202839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9841917167378243E-3"/>
                  <c:y val="-7.8592098317541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201026639884757E-2"/>
                  <c:y val="-2.2455500673961518E-2"/>
                </c:manualLayout>
              </c:layout>
              <c:spPr/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'R2d3'!$A$16:$A$21</c:f>
              <c:strCache>
                <c:ptCount val="6"/>
                <c:pt idx="0">
                  <c:v>отпуск, досуг и отдых</c:v>
                </c:pt>
                <c:pt idx="1">
                  <c:v>образование и профессиональная подготовка</c:v>
                </c:pt>
                <c:pt idx="2">
                  <c:v>лечебные и оздоровительные процедуры</c:v>
                </c:pt>
                <c:pt idx="3">
                  <c:v>религиозные/паломнические</c:v>
                </c:pt>
                <c:pt idx="4">
                  <c:v>посещение магазинов и прочие</c:v>
                </c:pt>
                <c:pt idx="5">
                  <c:v>деловые и профессиональные</c:v>
                </c:pt>
              </c:strCache>
            </c:strRef>
          </c:cat>
          <c:val>
            <c:numRef>
              <c:f>'R2d3'!$C$16:$C$21</c:f>
              <c:numCache>
                <c:formatCode>0.0</c:formatCode>
                <c:ptCount val="6"/>
                <c:pt idx="0">
                  <c:v>49.953232858535493</c:v>
                </c:pt>
                <c:pt idx="1">
                  <c:v>3.9656212128782182</c:v>
                </c:pt>
                <c:pt idx="2">
                  <c:v>0.43564124819273564</c:v>
                </c:pt>
                <c:pt idx="3">
                  <c:v>0.21747204912893051</c:v>
                </c:pt>
                <c:pt idx="4">
                  <c:v>11.236352805892931</c:v>
                </c:pt>
                <c:pt idx="5">
                  <c:v>34.191679825371686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766185809645551"/>
          <c:y val="0.29658412126897871"/>
          <c:w val="0.31937268303145716"/>
          <c:h val="0.58155466538741951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граждан России по целям поездок в хостелах </a:t>
            </a:r>
            <a:br>
              <a:rPr lang="ru-RU" sz="1600"/>
            </a:br>
            <a:r>
              <a:rPr lang="ru-RU" sz="1600"/>
              <a:t>в 20</a:t>
            </a:r>
            <a:r>
              <a:rPr lang="en-US" sz="1600"/>
              <a:t>2</a:t>
            </a:r>
            <a:r>
              <a:rPr lang="ru-RU" sz="1600"/>
              <a:t>3 г., в процентах</a:t>
            </a:r>
          </a:p>
        </c:rich>
      </c:tx>
      <c:layout>
        <c:manualLayout>
          <c:xMode val="edge"/>
          <c:yMode val="edge"/>
          <c:x val="0.11365556228548354"/>
          <c:y val="1.970468610078592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574079988253217"/>
          <c:y val="0.25587626132503538"/>
          <c:w val="0.39165479140282289"/>
          <c:h val="0.66719929560906299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-1.1954554631719917E-2"/>
                  <c:y val="-2.8571857380846371E-2"/>
                </c:manualLayout>
              </c:layout>
              <c:spPr/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088853403814033E-3"/>
                  <c:y val="-1.34454622315385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5922397812161592E-3"/>
                  <c:y val="-1.25744788357538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107428005065801E-3"/>
                  <c:y val="-7.40886191836469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0354202228217943E-2"/>
                  <c:y val="-8.356387795226233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3487803535047629E-2"/>
                  <c:y val="-5.5191631355402247E-2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'R2d3'!$A$6:$A$11</c:f>
              <c:strCache>
                <c:ptCount val="6"/>
                <c:pt idx="0">
                  <c:v>отпуск, досуг и отдых</c:v>
                </c:pt>
                <c:pt idx="1">
                  <c:v>образование и профессиональная подготовка</c:v>
                </c:pt>
                <c:pt idx="2">
                  <c:v>лечебные и оздоровительные процедуры</c:v>
                </c:pt>
                <c:pt idx="3">
                  <c:v>религиозные/паломнические</c:v>
                </c:pt>
                <c:pt idx="4">
                  <c:v>посещение магазинов и прочие</c:v>
                </c:pt>
                <c:pt idx="5">
                  <c:v>деловые и профессиональные</c:v>
                </c:pt>
              </c:strCache>
            </c:strRef>
          </c:cat>
          <c:val>
            <c:numRef>
              <c:f>'R2d3'!$E$6:$E$11</c:f>
              <c:numCache>
                <c:formatCode>0.0</c:formatCode>
                <c:ptCount val="6"/>
                <c:pt idx="0">
                  <c:v>43.451429243904812</c:v>
                </c:pt>
                <c:pt idx="1">
                  <c:v>5.3199634234760689</c:v>
                </c:pt>
                <c:pt idx="2">
                  <c:v>1.3522424763821705</c:v>
                </c:pt>
                <c:pt idx="3">
                  <c:v>0.22474813059334048</c:v>
                </c:pt>
                <c:pt idx="4">
                  <c:v>3.817099795474467</c:v>
                </c:pt>
                <c:pt idx="5">
                  <c:v>45.834516930169137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184901761920445"/>
          <c:y val="0.27075608401494494"/>
          <c:w val="0.30945931758530182"/>
          <c:h val="0.55308996493053642"/>
        </c:manualLayout>
      </c:layout>
      <c:overlay val="0"/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иностранных граждан по целям поездок в хостелах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в 20</a:t>
            </a:r>
            <a:r>
              <a:rPr lang="en-US" sz="1600"/>
              <a:t>2</a:t>
            </a:r>
            <a:r>
              <a:rPr lang="ru-RU" sz="1600"/>
              <a:t>3 г., в процентах</a:t>
            </a:r>
          </a:p>
        </c:rich>
      </c:tx>
      <c:layout>
        <c:manualLayout>
          <c:xMode val="edge"/>
          <c:yMode val="edge"/>
          <c:x val="0.13020511632881565"/>
          <c:y val="2.22373472870811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40597972633186"/>
          <c:y val="0.28207612276716648"/>
          <c:w val="0.38242962287081705"/>
          <c:h val="0.66007500664744101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-1.6947958763986224E-2"/>
                  <c:y val="2.899610008457195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6853639512696911E-2"/>
                  <c:y val="-3.189520981524991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605201138172809E-2"/>
                  <c:y val="2.37456847914804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1232773280472216E-3"/>
                  <c:y val="3.40066321825193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6314192872014097E-3"/>
                  <c:y val="6.527324296815807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11921946406631E-3"/>
                  <c:y val="-2.9055883279190772E-2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'R2d3'!$A$16:$A$21</c:f>
              <c:strCache>
                <c:ptCount val="6"/>
                <c:pt idx="0">
                  <c:v>отпуск, досуг и отдых</c:v>
                </c:pt>
                <c:pt idx="1">
                  <c:v>образование и профессиональная подготовка</c:v>
                </c:pt>
                <c:pt idx="2">
                  <c:v>лечебные и оздоровительные процедуры</c:v>
                </c:pt>
                <c:pt idx="3">
                  <c:v>религиозные/паломнические</c:v>
                </c:pt>
                <c:pt idx="4">
                  <c:v>посещение магазинов и прочие</c:v>
                </c:pt>
                <c:pt idx="5">
                  <c:v>деловые и профессиональные</c:v>
                </c:pt>
              </c:strCache>
            </c:strRef>
          </c:cat>
          <c:val>
            <c:numRef>
              <c:f>'R2d3'!$E$16:$E$21</c:f>
              <c:numCache>
                <c:formatCode>0.0</c:formatCode>
                <c:ptCount val="6"/>
                <c:pt idx="0">
                  <c:v>8.3239706821907991</c:v>
                </c:pt>
                <c:pt idx="1">
                  <c:v>4.2657081171352642</c:v>
                </c:pt>
                <c:pt idx="2">
                  <c:v>0.17432399334430992</c:v>
                </c:pt>
                <c:pt idx="3" formatCode="0.00">
                  <c:v>7.2431619234560776E-2</c:v>
                </c:pt>
                <c:pt idx="4">
                  <c:v>1.9054484092499795</c:v>
                </c:pt>
                <c:pt idx="5">
                  <c:v>85.258117178845083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47281245190504"/>
          <c:y val="0.26667095699576016"/>
          <c:w val="0.31937259046210664"/>
          <c:h val="0.57403273167426216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Распределение численности размещенных граждан России по целям поездок в санаторно-курортных организациях в 20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r>
              <a:rPr lang="ru-RU" sz="16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 г., в процентах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965165938163857"/>
          <c:y val="0.26332115300798686"/>
          <c:w val="0.37405551094602491"/>
          <c:h val="0.64354995872452081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-3.6344950945977942E-3"/>
                  <c:y val="4.9613857860423514E-3"/>
                </c:manualLayout>
              </c:layout>
              <c:spPr/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5929504656793928E-3"/>
                  <c:y val="-6.86376770044223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8.8402268504651049E-2"/>
                  <c:y val="-0.23799358015506256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1685097534553332E-2"/>
                  <c:y val="2.759766111506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4180254644957535E-3"/>
                  <c:y val="-2.39829335799178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32434887280338E-2"/>
                  <c:y val="1.20250322973368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'R2d3'!$A$6:$A$11</c:f>
              <c:strCache>
                <c:ptCount val="6"/>
                <c:pt idx="0">
                  <c:v>отпуск, досуг и отдых</c:v>
                </c:pt>
                <c:pt idx="1">
                  <c:v>образование и профессиональная подготовка</c:v>
                </c:pt>
                <c:pt idx="2">
                  <c:v>лечебные и оздоровительные процедуры</c:v>
                </c:pt>
                <c:pt idx="3">
                  <c:v>религиозные/паломнические</c:v>
                </c:pt>
                <c:pt idx="4">
                  <c:v>посещение магазинов и прочие</c:v>
                </c:pt>
                <c:pt idx="5">
                  <c:v>деловые и профессиональные</c:v>
                </c:pt>
              </c:strCache>
            </c:strRef>
          </c:cat>
          <c:val>
            <c:numRef>
              <c:f>'R2d3'!$G$6:$G$11</c:f>
              <c:numCache>
                <c:formatCode>0.0</c:formatCode>
                <c:ptCount val="6"/>
                <c:pt idx="0">
                  <c:v>19.257855927915099</c:v>
                </c:pt>
                <c:pt idx="1">
                  <c:v>1.2007007111400898</c:v>
                </c:pt>
                <c:pt idx="2">
                  <c:v>77.26967521392919</c:v>
                </c:pt>
                <c:pt idx="3">
                  <c:v>0.11077544813768957</c:v>
                </c:pt>
                <c:pt idx="4">
                  <c:v>1.239973564755064</c:v>
                </c:pt>
                <c:pt idx="5">
                  <c:v>0.92101913412286684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7034656797464864"/>
          <c:y val="0.31112916470816632"/>
          <c:w val="0.32326117933256254"/>
          <c:h val="0.57915793984505859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граждан России по целям поездок в организациях отдыха 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в 20</a:t>
            </a:r>
            <a:r>
              <a:rPr lang="en-US" sz="1600"/>
              <a:t>2</a:t>
            </a:r>
            <a:r>
              <a:rPr lang="ru-RU" sz="1600"/>
              <a:t>3 г., в процентах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228034732177155"/>
          <c:y val="0.26727739227238489"/>
          <c:w val="0.39884967816285805"/>
          <c:h val="0.67369626724944998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6.4131730706167844E-3"/>
                  <c:y val="-2.6381773483064717E-2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654449035425507E-3"/>
                  <c:y val="1.60262925063587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994432264290599E-3"/>
                  <c:y val="2.02480587491425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4201169294769087E-3"/>
                  <c:y val="6.99176714781893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276090123769099E-2"/>
                  <c:y val="5.206671938619826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3795412063973915E-2"/>
                  <c:y val="1.47817455901793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'R2d3'!$A$6:$A$11</c:f>
              <c:strCache>
                <c:ptCount val="6"/>
                <c:pt idx="0">
                  <c:v>отпуск, досуг и отдых</c:v>
                </c:pt>
                <c:pt idx="1">
                  <c:v>образование и профессиональная подготовка</c:v>
                </c:pt>
                <c:pt idx="2">
                  <c:v>лечебные и оздоровительные процедуры</c:v>
                </c:pt>
                <c:pt idx="3">
                  <c:v>религиозные/паломнические</c:v>
                </c:pt>
                <c:pt idx="4">
                  <c:v>посещение магазинов и прочие</c:v>
                </c:pt>
                <c:pt idx="5">
                  <c:v>деловые и профессиональные</c:v>
                </c:pt>
              </c:strCache>
            </c:strRef>
          </c:cat>
          <c:val>
            <c:numRef>
              <c:f>'R2d3'!$I$6:$I$11</c:f>
              <c:numCache>
                <c:formatCode>0.0</c:formatCode>
                <c:ptCount val="6"/>
                <c:pt idx="0">
                  <c:v>90.614127186614681</c:v>
                </c:pt>
                <c:pt idx="1">
                  <c:v>2.2218655562437188</c:v>
                </c:pt>
                <c:pt idx="2">
                  <c:v>2.9559435126276861</c:v>
                </c:pt>
                <c:pt idx="3" formatCode="0.00">
                  <c:v>5.1441215584771612E-2</c:v>
                </c:pt>
                <c:pt idx="4">
                  <c:v>1.829222134088295</c:v>
                </c:pt>
                <c:pt idx="5">
                  <c:v>2.3274003948408546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659909229022107"/>
          <c:y val="0.28081458214829369"/>
          <c:w val="0.32261728668334411"/>
          <c:h val="0.56746591652608946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600"/>
              <a:t>Распределение численности размещенных иностранных граждан по целям поездок в организациях отдыха </a:t>
            </a:r>
            <a:br>
              <a:rPr lang="ru-RU" sz="1600"/>
            </a:br>
            <a:r>
              <a:rPr lang="ru-RU" sz="1600"/>
              <a:t>в 20</a:t>
            </a:r>
            <a:r>
              <a:rPr lang="en-US" sz="1600"/>
              <a:t>2</a:t>
            </a:r>
            <a:r>
              <a:rPr lang="ru-RU" sz="1600"/>
              <a:t>3 г., в процентах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475461752745614"/>
          <c:y val="0.24763865784382583"/>
          <c:w val="0.39807085905390804"/>
          <c:h val="0.67680061119120671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dLbl>
              <c:idx val="0"/>
              <c:layout>
                <c:manualLayout>
                  <c:x val="-4.4329307235351197E-3"/>
                  <c:y val="-2.9521521077470948E-2"/>
                </c:manualLayout>
              </c:layout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972240478156995E-2"/>
                  <c:y val="-1.3439798898377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927227865858837E-2"/>
                  <c:y val="-3.24005273988650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0682516522385997E-2"/>
                  <c:y val="-3.63757347233004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4860348621837175E-3"/>
                  <c:y val="-2.0828558402030732E-2"/>
                </c:manualLayout>
              </c:layout>
              <c:spPr/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3749240087655543E-3"/>
                  <c:y val="1.3105615319211887E-2"/>
                </c:manualLayout>
              </c:layout>
              <c:spPr/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'R2d3'!$A$16:$A$21</c:f>
              <c:strCache>
                <c:ptCount val="6"/>
                <c:pt idx="0">
                  <c:v>отпуск, досуг и отдых</c:v>
                </c:pt>
                <c:pt idx="1">
                  <c:v>образование и профессиональная подготовка</c:v>
                </c:pt>
                <c:pt idx="2">
                  <c:v>лечебные и оздоровительные процедуры</c:v>
                </c:pt>
                <c:pt idx="3">
                  <c:v>религиозные/паломнические</c:v>
                </c:pt>
                <c:pt idx="4">
                  <c:v>посещение магазинов и прочие</c:v>
                </c:pt>
                <c:pt idx="5">
                  <c:v>деловые и профессиональные</c:v>
                </c:pt>
              </c:strCache>
            </c:strRef>
          </c:cat>
          <c:val>
            <c:numRef>
              <c:f>'R2d3'!$I$16:$I$21</c:f>
              <c:numCache>
                <c:formatCode>0.0</c:formatCode>
                <c:ptCount val="6"/>
                <c:pt idx="0">
                  <c:v>62.460725984357246</c:v>
                </c:pt>
                <c:pt idx="1">
                  <c:v>1.2066314593221472</c:v>
                </c:pt>
                <c:pt idx="2">
                  <c:v>4.1780867705060496</c:v>
                </c:pt>
                <c:pt idx="4">
                  <c:v>14.014974262985493</c:v>
                </c:pt>
                <c:pt idx="5">
                  <c:v>18.136239053412663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66847281901396671"/>
          <c:y val="0.27770340235508656"/>
          <c:w val="0.31943555001129176"/>
          <c:h val="0.56556282577353889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18613</xdr:colOff>
      <xdr:row>0</xdr:row>
      <xdr:rowOff>250826</xdr:rowOff>
    </xdr:from>
    <xdr:to>
      <xdr:col>9</xdr:col>
      <xdr:colOff>479098</xdr:colOff>
      <xdr:row>26</xdr:row>
      <xdr:rowOff>111126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14628</xdr:rowOff>
    </xdr:from>
    <xdr:to>
      <xdr:col>10</xdr:col>
      <xdr:colOff>165972</xdr:colOff>
      <xdr:row>22</xdr:row>
      <xdr:rowOff>123200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</xdr:colOff>
      <xdr:row>1</xdr:row>
      <xdr:rowOff>150284</xdr:rowOff>
    </xdr:from>
    <xdr:to>
      <xdr:col>8</xdr:col>
      <xdr:colOff>619133</xdr:colOff>
      <xdr:row>14</xdr:row>
      <xdr:rowOff>108026</xdr:rowOff>
    </xdr:to>
    <xdr:graphicFrame macro="">
      <xdr:nvGraphicFramePr>
        <xdr:cNvPr id="2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619134</xdr:colOff>
      <xdr:row>1</xdr:row>
      <xdr:rowOff>150284</xdr:rowOff>
    </xdr:from>
    <xdr:to>
      <xdr:col>18</xdr:col>
      <xdr:colOff>661314</xdr:colOff>
      <xdr:row>14</xdr:row>
      <xdr:rowOff>108026</xdr:rowOff>
    </xdr:to>
    <xdr:graphicFrame macro="">
      <xdr:nvGraphicFramePr>
        <xdr:cNvPr id="3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</xdr:colOff>
      <xdr:row>14</xdr:row>
      <xdr:rowOff>91696</xdr:rowOff>
    </xdr:from>
    <xdr:to>
      <xdr:col>8</xdr:col>
      <xdr:colOff>619133</xdr:colOff>
      <xdr:row>32</xdr:row>
      <xdr:rowOff>119138</xdr:rowOff>
    </xdr:to>
    <xdr:graphicFrame macro="">
      <xdr:nvGraphicFramePr>
        <xdr:cNvPr id="4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619132</xdr:colOff>
      <xdr:row>14</xdr:row>
      <xdr:rowOff>91697</xdr:rowOff>
    </xdr:from>
    <xdr:to>
      <xdr:col>18</xdr:col>
      <xdr:colOff>661314</xdr:colOff>
      <xdr:row>32</xdr:row>
      <xdr:rowOff>119138</xdr:rowOff>
    </xdr:to>
    <xdr:graphicFrame macro="">
      <xdr:nvGraphicFramePr>
        <xdr:cNvPr id="5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</xdr:colOff>
      <xdr:row>32</xdr:row>
      <xdr:rowOff>110067</xdr:rowOff>
    </xdr:from>
    <xdr:to>
      <xdr:col>8</xdr:col>
      <xdr:colOff>625936</xdr:colOff>
      <xdr:row>55</xdr:row>
      <xdr:rowOff>110069</xdr:rowOff>
    </xdr:to>
    <xdr:graphicFrame macro="">
      <xdr:nvGraphicFramePr>
        <xdr:cNvPr id="6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8</xdr:colOff>
      <xdr:row>55</xdr:row>
      <xdr:rowOff>111429</xdr:rowOff>
    </xdr:from>
    <xdr:to>
      <xdr:col>8</xdr:col>
      <xdr:colOff>639542</xdr:colOff>
      <xdr:row>80</xdr:row>
      <xdr:rowOff>107345</xdr:rowOff>
    </xdr:to>
    <xdr:graphicFrame macro="">
      <xdr:nvGraphicFramePr>
        <xdr:cNvPr id="8" name="Диаграмма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630018</xdr:colOff>
      <xdr:row>55</xdr:row>
      <xdr:rowOff>110068</xdr:rowOff>
    </xdr:from>
    <xdr:to>
      <xdr:col>18</xdr:col>
      <xdr:colOff>670840</xdr:colOff>
      <xdr:row>80</xdr:row>
      <xdr:rowOff>119592</xdr:rowOff>
    </xdr:to>
    <xdr:graphicFrame macro="">
      <xdr:nvGraphicFramePr>
        <xdr:cNvPr id="9" name="Диаграмма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630018</xdr:colOff>
      <xdr:row>32</xdr:row>
      <xdr:rowOff>114149</xdr:rowOff>
    </xdr:from>
    <xdr:to>
      <xdr:col>18</xdr:col>
      <xdr:colOff>670840</xdr:colOff>
      <xdr:row>55</xdr:row>
      <xdr:rowOff>114150</xdr:rowOff>
    </xdr:to>
    <xdr:graphicFrame macro="">
      <xdr:nvGraphicFramePr>
        <xdr:cNvPr id="11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26988</xdr:colOff>
      <xdr:row>1</xdr:row>
      <xdr:rowOff>60855</xdr:rowOff>
    </xdr:from>
    <xdr:to>
      <xdr:col>8</xdr:col>
      <xdr:colOff>61383</xdr:colOff>
      <xdr:row>18</xdr:row>
      <xdr:rowOff>67734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27516</xdr:colOff>
      <xdr:row>1</xdr:row>
      <xdr:rowOff>60854</xdr:rowOff>
    </xdr:from>
    <xdr:to>
      <xdr:col>15</xdr:col>
      <xdr:colOff>15874</xdr:colOff>
      <xdr:row>18</xdr:row>
      <xdr:rowOff>68792</xdr:rowOff>
    </xdr:to>
    <xdr:graphicFrame macro="">
      <xdr:nvGraphicFramePr>
        <xdr:cNvPr id="3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17463</xdr:colOff>
      <xdr:row>18</xdr:row>
      <xdr:rowOff>86784</xdr:rowOff>
    </xdr:from>
    <xdr:to>
      <xdr:col>8</xdr:col>
      <xdr:colOff>56091</xdr:colOff>
      <xdr:row>41</xdr:row>
      <xdr:rowOff>67734</xdr:rowOff>
    </xdr:to>
    <xdr:graphicFrame macro="">
      <xdr:nvGraphicFramePr>
        <xdr:cNvPr id="4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37042</xdr:colOff>
      <xdr:row>18</xdr:row>
      <xdr:rowOff>77258</xdr:rowOff>
    </xdr:from>
    <xdr:to>
      <xdr:col>15</xdr:col>
      <xdr:colOff>15874</xdr:colOff>
      <xdr:row>41</xdr:row>
      <xdr:rowOff>58209</xdr:rowOff>
    </xdr:to>
    <xdr:graphicFrame macro="">
      <xdr:nvGraphicFramePr>
        <xdr:cNvPr id="5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7938</xdr:colOff>
      <xdr:row>41</xdr:row>
      <xdr:rowOff>51859</xdr:rowOff>
    </xdr:from>
    <xdr:to>
      <xdr:col>8</xdr:col>
      <xdr:colOff>46566</xdr:colOff>
      <xdr:row>65</xdr:row>
      <xdr:rowOff>51859</xdr:rowOff>
    </xdr:to>
    <xdr:graphicFrame macro="">
      <xdr:nvGraphicFramePr>
        <xdr:cNvPr id="6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46567</xdr:colOff>
      <xdr:row>41</xdr:row>
      <xdr:rowOff>51859</xdr:rowOff>
    </xdr:from>
    <xdr:to>
      <xdr:col>15</xdr:col>
      <xdr:colOff>25400</xdr:colOff>
      <xdr:row>65</xdr:row>
      <xdr:rowOff>51859</xdr:rowOff>
    </xdr:to>
    <xdr:graphicFrame macro="">
      <xdr:nvGraphicFramePr>
        <xdr:cNvPr id="7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7938</xdr:colOff>
      <xdr:row>65</xdr:row>
      <xdr:rowOff>51859</xdr:rowOff>
    </xdr:from>
    <xdr:to>
      <xdr:col>8</xdr:col>
      <xdr:colOff>46566</xdr:colOff>
      <xdr:row>89</xdr:row>
      <xdr:rowOff>32809</xdr:rowOff>
    </xdr:to>
    <xdr:graphicFrame macro="">
      <xdr:nvGraphicFramePr>
        <xdr:cNvPr id="8" name="Диаграмма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46567</xdr:colOff>
      <xdr:row>65</xdr:row>
      <xdr:rowOff>51859</xdr:rowOff>
    </xdr:from>
    <xdr:to>
      <xdr:col>15</xdr:col>
      <xdr:colOff>25400</xdr:colOff>
      <xdr:row>89</xdr:row>
      <xdr:rowOff>32809</xdr:rowOff>
    </xdr:to>
    <xdr:graphicFrame macro="">
      <xdr:nvGraphicFramePr>
        <xdr:cNvPr id="9" name="Диаграмма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145714</xdr:rowOff>
    </xdr:from>
    <xdr:to>
      <xdr:col>4</xdr:col>
      <xdr:colOff>1333500</xdr:colOff>
      <xdr:row>24</xdr:row>
      <xdr:rowOff>77640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1323975</xdr:colOff>
      <xdr:row>1</xdr:row>
      <xdr:rowOff>145713</xdr:rowOff>
    </xdr:from>
    <xdr:to>
      <xdr:col>13</xdr:col>
      <xdr:colOff>19050</xdr:colOff>
      <xdr:row>24</xdr:row>
      <xdr:rowOff>77639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415925</xdr:colOff>
      <xdr:row>1</xdr:row>
      <xdr:rowOff>147830</xdr:rowOff>
    </xdr:from>
    <xdr:to>
      <xdr:col>21</xdr:col>
      <xdr:colOff>25400</xdr:colOff>
      <xdr:row>24</xdr:row>
      <xdr:rowOff>82931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0.01953</cdr:x>
      <cdr:y>0.00237</cdr:y>
    </cdr:from>
    <cdr:to>
      <cdr:x>0.98047</cdr:x>
      <cdr:y>0.23442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48" y="9524"/>
          <a:ext cx="4686300" cy="933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Распределение численности размещенных лиц до 18 лет по типам коллективных средств размещения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в 20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г., в процентах</a:t>
          </a:r>
          <a:endParaRPr lang="ru-RU" sz="16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0.01044</cdr:x>
      <cdr:y>0.01263</cdr:y>
    </cdr:from>
    <cdr:to>
      <cdr:x>0.97326</cdr:x>
      <cdr:y>0.24468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0800"/>
          <a:ext cx="4686300" cy="933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Распределение численности размещенных лиц 18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-54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лет по типам коллективных средств размещения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в 20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г., в процентах</a:t>
          </a:r>
          <a:endParaRPr lang="ru-RU" sz="16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0.01045</cdr:x>
      <cdr:y>0.01263</cdr:y>
    </cdr:from>
    <cdr:to>
      <cdr:x>0.97453</cdr:x>
      <cdr:y>0.24468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0800"/>
          <a:ext cx="4686300" cy="933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Распределение численности размещенных лиц 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55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лет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и старше по типам коллективных средств размещения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в 20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</a:t>
          </a:r>
          <a:r>
            <a:rPr lang="en-US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6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г., в процентах</a:t>
          </a:r>
          <a:endParaRPr lang="ru-RU" sz="16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15244</xdr:rowOff>
    </xdr:from>
    <xdr:to>
      <xdr:col>10</xdr:col>
      <xdr:colOff>663080</xdr:colOff>
      <xdr:row>26</xdr:row>
      <xdr:rowOff>995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activeCell="B8" sqref="B8"/>
    </sheetView>
  </sheetViews>
  <sheetFormatPr defaultRowHeight="15.75" x14ac:dyDescent="0.25"/>
  <cols>
    <col min="1" max="1" width="77.5" customWidth="1"/>
  </cols>
  <sheetData>
    <row r="1" spans="1:8" ht="38.25" customHeight="1" x14ac:dyDescent="0.25">
      <c r="A1" s="1" t="s">
        <v>132</v>
      </c>
    </row>
    <row r="2" spans="1:8" ht="18.75" x14ac:dyDescent="0.3">
      <c r="A2" s="2" t="s">
        <v>0</v>
      </c>
    </row>
    <row r="3" spans="1:8" ht="18.75" x14ac:dyDescent="0.3">
      <c r="A3" s="2" t="s">
        <v>1</v>
      </c>
    </row>
    <row r="4" spans="1:8" ht="37.5" x14ac:dyDescent="0.3">
      <c r="A4" s="2" t="s">
        <v>210</v>
      </c>
    </row>
    <row r="5" spans="1:8" ht="23.25" customHeight="1" x14ac:dyDescent="0.3">
      <c r="A5" s="2" t="s">
        <v>2</v>
      </c>
    </row>
    <row r="6" spans="1:8" ht="37.5" x14ac:dyDescent="0.3">
      <c r="A6" s="2" t="s">
        <v>3</v>
      </c>
    </row>
    <row r="7" spans="1:8" ht="18.75" x14ac:dyDescent="0.3">
      <c r="A7" s="2" t="s">
        <v>4</v>
      </c>
    </row>
    <row r="8" spans="1:8" ht="56.25" x14ac:dyDescent="0.3">
      <c r="A8" s="2" t="s">
        <v>130</v>
      </c>
      <c r="C8" s="3"/>
      <c r="E8" s="3"/>
      <c r="H8" s="3"/>
    </row>
    <row r="9" spans="1:8" ht="18.75" x14ac:dyDescent="0.3">
      <c r="A9" s="2" t="s">
        <v>5</v>
      </c>
    </row>
    <row r="10" spans="1:8" ht="37.5" x14ac:dyDescent="0.3">
      <c r="A10" s="2" t="s">
        <v>6</v>
      </c>
    </row>
    <row r="11" spans="1:8" ht="18.75" x14ac:dyDescent="0.3">
      <c r="A11" s="2" t="s">
        <v>7</v>
      </c>
    </row>
    <row r="12" spans="1:8" ht="18.75" x14ac:dyDescent="0.3">
      <c r="A12" s="2" t="s">
        <v>8</v>
      </c>
    </row>
    <row r="13" spans="1:8" ht="37.5" x14ac:dyDescent="0.3">
      <c r="A13" s="2" t="s">
        <v>9</v>
      </c>
    </row>
    <row r="14" spans="1:8" ht="37.5" x14ac:dyDescent="0.3">
      <c r="A14" s="2" t="s">
        <v>10</v>
      </c>
    </row>
    <row r="15" spans="1:8" ht="37.5" x14ac:dyDescent="0.3">
      <c r="A15" s="2" t="s">
        <v>11</v>
      </c>
    </row>
    <row r="16" spans="1:8" ht="36.75" customHeight="1" x14ac:dyDescent="0.3">
      <c r="A16" s="2" t="s">
        <v>235</v>
      </c>
    </row>
    <row r="17" spans="1:8" ht="36.75" customHeight="1" x14ac:dyDescent="0.3">
      <c r="A17" s="2" t="s">
        <v>224</v>
      </c>
    </row>
    <row r="18" spans="1:8" ht="36.75" customHeight="1" x14ac:dyDescent="0.3">
      <c r="A18" s="2" t="s">
        <v>195</v>
      </c>
    </row>
    <row r="19" spans="1:8" ht="36.75" customHeight="1" x14ac:dyDescent="0.3">
      <c r="A19" s="2" t="s">
        <v>190</v>
      </c>
    </row>
    <row r="20" spans="1:8" ht="18.75" x14ac:dyDescent="0.3">
      <c r="A20" s="2" t="s">
        <v>196</v>
      </c>
    </row>
    <row r="21" spans="1:8" ht="18.75" x14ac:dyDescent="0.3">
      <c r="A21" s="4"/>
      <c r="C21" s="3"/>
      <c r="E21" s="3"/>
      <c r="H21" s="3"/>
    </row>
    <row r="22" spans="1:8" ht="18.75" customHeight="1" x14ac:dyDescent="0.25">
      <c r="A22" s="5" t="s">
        <v>145</v>
      </c>
    </row>
    <row r="23" spans="1:8" ht="19.5" customHeight="1" x14ac:dyDescent="0.3">
      <c r="A23" s="2" t="s">
        <v>236</v>
      </c>
    </row>
    <row r="24" spans="1:8" ht="37.5" x14ac:dyDescent="0.3">
      <c r="A24" s="2" t="s">
        <v>240</v>
      </c>
    </row>
    <row r="25" spans="1:8" ht="37.5" x14ac:dyDescent="0.3">
      <c r="A25" s="2" t="s">
        <v>237</v>
      </c>
    </row>
    <row r="26" spans="1:8" ht="56.25" x14ac:dyDescent="0.3">
      <c r="A26" s="2" t="s">
        <v>238</v>
      </c>
    </row>
    <row r="27" spans="1:8" ht="37.5" x14ac:dyDescent="0.3">
      <c r="A27" s="2" t="s">
        <v>239</v>
      </c>
    </row>
    <row r="28" spans="1:8" ht="37.5" x14ac:dyDescent="0.3">
      <c r="A28" s="2" t="s">
        <v>241</v>
      </c>
    </row>
    <row r="29" spans="1:8" ht="18.75" x14ac:dyDescent="0.3">
      <c r="A29" s="6"/>
    </row>
    <row r="30" spans="1:8" ht="18.75" x14ac:dyDescent="0.3">
      <c r="A30" s="6"/>
    </row>
    <row r="31" spans="1:8" ht="18.75" x14ac:dyDescent="0.3">
      <c r="A31" s="6"/>
    </row>
    <row r="32" spans="1:8" ht="18.75" x14ac:dyDescent="0.3">
      <c r="A32" s="6"/>
    </row>
    <row r="33" spans="1:1" ht="18.75" x14ac:dyDescent="0.3">
      <c r="A33" s="6"/>
    </row>
    <row r="34" spans="1:1" ht="18.75" x14ac:dyDescent="0.3">
      <c r="A34" s="6"/>
    </row>
  </sheetData>
  <hyperlinks>
    <hyperlink ref="A2" location="'R2t1'!A1" display="Коллективные средства размещения "/>
    <hyperlink ref="A3" location="'R2t2'!A1" display="Коллективные средства размещения по типам хозяйствующих субъектов"/>
    <hyperlink ref="A5" location="'R2t4'!A1" display="Число коллективных средств размещения по периодам функционирования"/>
    <hyperlink ref="A6" location="'R2t5'!A1" display="Распределение числа коллективных средств размещения  по применяемым системам налогообложения"/>
    <hyperlink ref="A7" location="'R2t6'!A1" display="Номерной фонд коллективных средств размещения"/>
    <hyperlink ref="A8" location="'R2t7'!A1" display="Число номеров, приспособленных для проживания людей с ограниченными возможностями по типам коллективных средств размещения"/>
    <hyperlink ref="A9" location="'R2t8'!A1" display="Малые средства размещения"/>
    <hyperlink ref="A10" location="'R2t9'!A1" display="Численность граждан России и иностранных граждан, размещенных в малых средствах размещения по их типам"/>
    <hyperlink ref="A11" location="'R2t10'!A1" display="Гостиницы и аналогичные средства размещения"/>
    <hyperlink ref="A12" location="'R2t11'!A1" display="Специализированные средства размещения"/>
    <hyperlink ref="A13" location="'R2t12'!A1" display="'R2t12'!A1"/>
    <hyperlink ref="A14" location="'R2t13'!A1" display="Численность лиц, размещенных в коллективных средствах размещения, по продолжительности пребывания"/>
    <hyperlink ref="A15" location="'R2t14'!A1" display="Численность граждан России и иностранных граждан, размещенных в коллективных средствах размещения по возрастным группам"/>
    <hyperlink ref="A16" location="'R2t15'!A1" display="'R2t15'!A1"/>
    <hyperlink ref="A23" location="'R2d1'!A1" display="Распределение числа коллективных средств размещения по типам в 2016-2017 гг."/>
    <hyperlink ref="A24" location="'R2d2'!A1" display="Число коллективных средств размещения по типам хозяйствующих субъектов  в 2016-2017 гг."/>
    <hyperlink ref="A25" location="'R2d3'!A1" display="Распределение численности размещенных граждан России и иностранных граждан по целям поездок в гостиницах в 2017 году"/>
    <hyperlink ref="A26" location="'R2d4'!A1" display="Распределение численности размещенных граждан России и иностранных граждан по продолжительности пребывания по типам коллективных средств размещения в 2017 году"/>
    <hyperlink ref="A27" location="'R2d5'!A1" display="Распределение численности размещенных лиц по возрастным группам по типам коллективных средств размещения в 2017 году"/>
    <hyperlink ref="A28" location="'R2d6'!A1" display="Численность иностранных граждан, размещенных в коллективных средствах размещения по странам гражданства в 2016-2017 гг."/>
    <hyperlink ref="A18" location="'R2t17'!A1" display="Численность лиц, лечившихся и отдыхавших в санаторно-курортных организациях, по возрастным группам"/>
    <hyperlink ref="A19" location="'R2t17'!A1" display="Численность лиц, размещенных по путевкам в коллективных средствах размещения"/>
    <hyperlink ref="A20" location="'R2t19'!A1" display="Численность работников коллективных средств размещения"/>
    <hyperlink ref="A4" location="'R2t3'!A1" display="Распределение числа коллективных средств размещения по формам собственности"/>
    <hyperlink ref="A17" location="'R2t16'!A1" display="Число ночевок граждан России и иностранных граждан в коллективных средствах размещения по возрастным группам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zoomScale="55" zoomScaleNormal="55" workbookViewId="0">
      <pane ySplit="5" topLeftCell="A6" activePane="bottomLeft" state="frozen"/>
      <selection pane="bottomLeft"/>
    </sheetView>
  </sheetViews>
  <sheetFormatPr defaultRowHeight="15.75" x14ac:dyDescent="0.25"/>
  <cols>
    <col min="1" max="1" width="33.75" customWidth="1"/>
    <col min="2" max="17" width="10.625" customWidth="1"/>
  </cols>
  <sheetData>
    <row r="1" spans="1:17" ht="20.25" x14ac:dyDescent="0.3">
      <c r="A1" s="7" t="s">
        <v>12</v>
      </c>
      <c r="B1" s="7"/>
      <c r="C1" s="7"/>
      <c r="D1" s="7"/>
      <c r="E1" s="7"/>
      <c r="F1" s="7"/>
      <c r="G1" s="7"/>
      <c r="H1" s="7"/>
      <c r="I1" s="7"/>
      <c r="J1" s="13"/>
      <c r="K1" s="13"/>
    </row>
    <row r="2" spans="1:17" ht="41.25" customHeight="1" x14ac:dyDescent="0.3">
      <c r="A2" s="739" t="s">
        <v>162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  <c r="M2" s="739"/>
      <c r="N2" s="739"/>
      <c r="O2" s="739"/>
      <c r="P2" s="739"/>
      <c r="Q2" s="739"/>
    </row>
    <row r="3" spans="1:17" ht="16.5" thickBot="1" x14ac:dyDescent="0.3">
      <c r="B3" s="62"/>
      <c r="C3" s="62"/>
      <c r="D3" s="62"/>
      <c r="E3" s="62"/>
      <c r="F3" s="62"/>
      <c r="G3" s="62"/>
      <c r="H3" s="62"/>
      <c r="I3" s="62"/>
      <c r="J3" s="62"/>
      <c r="K3" s="62"/>
      <c r="L3" s="63"/>
      <c r="M3" s="63"/>
      <c r="N3" s="63"/>
      <c r="O3" s="62"/>
      <c r="P3" s="62"/>
      <c r="Q3" s="63" t="s">
        <v>57</v>
      </c>
    </row>
    <row r="4" spans="1:17" ht="33.75" customHeight="1" x14ac:dyDescent="0.25">
      <c r="A4" s="740"/>
      <c r="B4" s="742" t="s">
        <v>128</v>
      </c>
      <c r="C4" s="743"/>
      <c r="D4" s="743"/>
      <c r="E4" s="743"/>
      <c r="F4" s="743"/>
      <c r="G4" s="743"/>
      <c r="H4" s="743"/>
      <c r="I4" s="743"/>
      <c r="J4" s="742" t="s">
        <v>129</v>
      </c>
      <c r="K4" s="743"/>
      <c r="L4" s="743"/>
      <c r="M4" s="743"/>
      <c r="N4" s="743"/>
      <c r="O4" s="743"/>
      <c r="P4" s="743"/>
      <c r="Q4" s="746"/>
    </row>
    <row r="5" spans="1:17" ht="16.5" customHeight="1" thickBot="1" x14ac:dyDescent="0.3">
      <c r="A5" s="741"/>
      <c r="B5" s="157">
        <v>2016</v>
      </c>
      <c r="C5" s="31">
        <v>2017</v>
      </c>
      <c r="D5" s="31">
        <v>2018</v>
      </c>
      <c r="E5" s="31">
        <v>2019</v>
      </c>
      <c r="F5" s="31">
        <v>2020</v>
      </c>
      <c r="G5" s="31">
        <v>2021</v>
      </c>
      <c r="H5" s="31">
        <v>2022</v>
      </c>
      <c r="I5" s="64">
        <v>2023</v>
      </c>
      <c r="J5" s="157">
        <v>2016</v>
      </c>
      <c r="K5" s="32">
        <v>2017</v>
      </c>
      <c r="L5" s="31">
        <v>2018</v>
      </c>
      <c r="M5" s="76">
        <v>2019</v>
      </c>
      <c r="N5" s="31">
        <v>2020</v>
      </c>
      <c r="O5" s="32">
        <v>2021</v>
      </c>
      <c r="P5" s="32">
        <v>2022</v>
      </c>
      <c r="Q5" s="71">
        <v>2023</v>
      </c>
    </row>
    <row r="6" spans="1:17" ht="47.25" x14ac:dyDescent="0.25">
      <c r="A6" s="143" t="s">
        <v>213</v>
      </c>
      <c r="B6" s="371">
        <v>16081.161</v>
      </c>
      <c r="C6" s="372">
        <v>19867.424999999999</v>
      </c>
      <c r="D6" s="372">
        <v>22936.050999999999</v>
      </c>
      <c r="E6" s="372">
        <v>24860.019</v>
      </c>
      <c r="F6" s="372">
        <v>18976.727999999999</v>
      </c>
      <c r="G6" s="372">
        <v>26282.739000000001</v>
      </c>
      <c r="H6" s="372">
        <v>29163.898000000001</v>
      </c>
      <c r="I6" s="487">
        <v>33689.226999999999</v>
      </c>
      <c r="J6" s="371">
        <v>649.23599999999999</v>
      </c>
      <c r="K6" s="372">
        <v>1058.4390000000001</v>
      </c>
      <c r="L6" s="372">
        <v>1606.059</v>
      </c>
      <c r="M6" s="372">
        <v>1892.0239999999999</v>
      </c>
      <c r="N6" s="371">
        <v>526.40899999999999</v>
      </c>
      <c r="O6" s="372">
        <v>913.96199999999999</v>
      </c>
      <c r="P6" s="372">
        <v>851.77099999999996</v>
      </c>
      <c r="Q6" s="488">
        <v>1248.5550000000001</v>
      </c>
    </row>
    <row r="7" spans="1:17" x14ac:dyDescent="0.25">
      <c r="A7" s="178" t="s">
        <v>18</v>
      </c>
      <c r="B7" s="235"/>
      <c r="C7" s="236"/>
      <c r="D7" s="236"/>
      <c r="E7" s="236"/>
      <c r="F7" s="236"/>
      <c r="G7" s="236"/>
      <c r="H7" s="236"/>
      <c r="I7" s="489"/>
      <c r="J7" s="235"/>
      <c r="K7" s="236"/>
      <c r="L7" s="236"/>
      <c r="M7" s="236"/>
      <c r="N7" s="235"/>
      <c r="O7" s="233"/>
      <c r="P7" s="233"/>
      <c r="Q7" s="260"/>
    </row>
    <row r="8" spans="1:17" ht="31.5" x14ac:dyDescent="0.25">
      <c r="A8" s="351" t="s">
        <v>19</v>
      </c>
      <c r="B8" s="371">
        <v>13409.565000000001</v>
      </c>
      <c r="C8" s="372">
        <v>16308.204</v>
      </c>
      <c r="D8" s="372">
        <v>19046.634999999998</v>
      </c>
      <c r="E8" s="372">
        <v>20662.026000000002</v>
      </c>
      <c r="F8" s="372">
        <v>16258.099</v>
      </c>
      <c r="G8" s="372">
        <v>22053.052</v>
      </c>
      <c r="H8" s="372">
        <v>24364.588</v>
      </c>
      <c r="I8" s="487">
        <v>27998.07</v>
      </c>
      <c r="J8" s="371">
        <v>637.43600000000004</v>
      </c>
      <c r="K8" s="372">
        <v>1038.7280000000001</v>
      </c>
      <c r="L8" s="372">
        <v>1584.85</v>
      </c>
      <c r="M8" s="372">
        <v>1857.1089999999999</v>
      </c>
      <c r="N8" s="371">
        <v>519.702</v>
      </c>
      <c r="O8" s="372">
        <v>906.197</v>
      </c>
      <c r="P8" s="372">
        <v>828.21100000000001</v>
      </c>
      <c r="Q8" s="487">
        <v>1237.221</v>
      </c>
    </row>
    <row r="9" spans="1:17" x14ac:dyDescent="0.25">
      <c r="A9" s="167" t="s">
        <v>58</v>
      </c>
      <c r="B9" s="210"/>
      <c r="C9" s="233"/>
      <c r="D9" s="233"/>
      <c r="E9" s="233"/>
      <c r="F9" s="233"/>
      <c r="G9" s="233"/>
      <c r="H9" s="233"/>
      <c r="I9" s="490"/>
      <c r="J9" s="210"/>
      <c r="K9" s="233"/>
      <c r="L9" s="233"/>
      <c r="M9" s="233"/>
      <c r="N9" s="210"/>
      <c r="O9" s="233"/>
      <c r="P9" s="233"/>
      <c r="Q9" s="490"/>
    </row>
    <row r="10" spans="1:17" x14ac:dyDescent="0.25">
      <c r="A10" s="168" t="s">
        <v>59</v>
      </c>
      <c r="B10" s="210">
        <v>10396.98</v>
      </c>
      <c r="C10" s="233">
        <v>12268.575000000001</v>
      </c>
      <c r="D10" s="233">
        <v>13575.880999999999</v>
      </c>
      <c r="E10" s="233">
        <v>14654.152</v>
      </c>
      <c r="F10" s="233">
        <v>11967.460999999999</v>
      </c>
      <c r="G10" s="233">
        <v>16549.098000000002</v>
      </c>
      <c r="H10" s="233">
        <v>17748.21</v>
      </c>
      <c r="I10" s="490">
        <v>21159.026999999998</v>
      </c>
      <c r="J10" s="210">
        <v>516.88900000000001</v>
      </c>
      <c r="K10" s="233">
        <v>852.00699999999995</v>
      </c>
      <c r="L10" s="233">
        <v>1076.9970000000001</v>
      </c>
      <c r="M10" s="233">
        <v>1222.2180000000001</v>
      </c>
      <c r="N10" s="210">
        <v>300.28899999999999</v>
      </c>
      <c r="O10" s="233">
        <v>379.649</v>
      </c>
      <c r="P10" s="233">
        <v>424.31599999999997</v>
      </c>
      <c r="Q10" s="490">
        <v>541.90200000000004</v>
      </c>
    </row>
    <row r="11" spans="1:17" x14ac:dyDescent="0.25">
      <c r="A11" s="168" t="s">
        <v>60</v>
      </c>
      <c r="B11" s="210">
        <v>553.55799999999999</v>
      </c>
      <c r="C11" s="233">
        <v>1167.9010000000001</v>
      </c>
      <c r="D11" s="233">
        <v>1816.046</v>
      </c>
      <c r="E11" s="233">
        <v>2183.02</v>
      </c>
      <c r="F11" s="233">
        <v>1527.4069999999999</v>
      </c>
      <c r="G11" s="233">
        <v>1879.268</v>
      </c>
      <c r="H11" s="233">
        <v>1981.414</v>
      </c>
      <c r="I11" s="490">
        <v>2522.826</v>
      </c>
      <c r="J11" s="210">
        <v>40.655000000000001</v>
      </c>
      <c r="K11" s="233">
        <v>104.816</v>
      </c>
      <c r="L11" s="233">
        <v>394.49200000000002</v>
      </c>
      <c r="M11" s="233">
        <v>472.392</v>
      </c>
      <c r="N11" s="210">
        <v>160.58099999999999</v>
      </c>
      <c r="O11" s="233">
        <v>483.10199999999998</v>
      </c>
      <c r="P11" s="233">
        <v>346.77499999999998</v>
      </c>
      <c r="Q11" s="490">
        <v>629.279</v>
      </c>
    </row>
    <row r="12" spans="1:17" ht="34.5" x14ac:dyDescent="0.25">
      <c r="A12" s="351" t="s">
        <v>225</v>
      </c>
      <c r="B12" s="287">
        <v>2671.596</v>
      </c>
      <c r="C12" s="286">
        <v>3559.221</v>
      </c>
      <c r="D12" s="286">
        <v>3889.4160000000002</v>
      </c>
      <c r="E12" s="286">
        <v>4197.9930000000004</v>
      </c>
      <c r="F12" s="286">
        <v>2718.6289999999999</v>
      </c>
      <c r="G12" s="286">
        <v>4229.6869999999999</v>
      </c>
      <c r="H12" s="286">
        <v>4799.3100000000004</v>
      </c>
      <c r="I12" s="491">
        <v>5691.1570000000002</v>
      </c>
      <c r="J12" s="287">
        <v>11.8</v>
      </c>
      <c r="K12" s="286">
        <v>19.710999999999999</v>
      </c>
      <c r="L12" s="286">
        <v>21.209</v>
      </c>
      <c r="M12" s="286">
        <v>34.914999999999999</v>
      </c>
      <c r="N12" s="287">
        <v>6.7069999999999999</v>
      </c>
      <c r="O12" s="286">
        <v>7.7649999999999997</v>
      </c>
      <c r="P12" s="286">
        <v>23.56</v>
      </c>
      <c r="Q12" s="491">
        <v>11.334</v>
      </c>
    </row>
    <row r="13" spans="1:17" x14ac:dyDescent="0.25">
      <c r="A13" s="178" t="s">
        <v>18</v>
      </c>
      <c r="B13" s="210"/>
      <c r="C13" s="233"/>
      <c r="D13" s="233"/>
      <c r="E13" s="233"/>
      <c r="F13" s="233"/>
      <c r="G13" s="233"/>
      <c r="H13" s="233"/>
      <c r="I13" s="490"/>
      <c r="J13" s="210"/>
      <c r="K13" s="233"/>
      <c r="L13" s="233"/>
      <c r="M13" s="233"/>
      <c r="N13" s="210"/>
      <c r="O13" s="233"/>
      <c r="P13" s="233"/>
      <c r="Q13" s="490"/>
    </row>
    <row r="14" spans="1:17" ht="16.5" customHeight="1" x14ac:dyDescent="0.25">
      <c r="A14" s="162" t="s">
        <v>61</v>
      </c>
      <c r="B14" s="210">
        <v>786.94899999999996</v>
      </c>
      <c r="C14" s="233">
        <v>740.67600000000004</v>
      </c>
      <c r="D14" s="233">
        <v>724.91800000000001</v>
      </c>
      <c r="E14" s="233">
        <v>742.66</v>
      </c>
      <c r="F14" s="233">
        <v>402.39600000000002</v>
      </c>
      <c r="G14" s="233">
        <v>584.875</v>
      </c>
      <c r="H14" s="233">
        <v>654.79499999999996</v>
      </c>
      <c r="I14" s="490">
        <v>708.46</v>
      </c>
      <c r="J14" s="210">
        <v>3.1949999999999998</v>
      </c>
      <c r="K14" s="233">
        <v>2.2189999999999999</v>
      </c>
      <c r="L14" s="233">
        <v>3.6739999999999999</v>
      </c>
      <c r="M14" s="233">
        <v>3.9889999999999999</v>
      </c>
      <c r="N14" s="210">
        <v>2.165</v>
      </c>
      <c r="O14" s="233">
        <v>1.9490000000000001</v>
      </c>
      <c r="P14" s="233">
        <v>7.8390000000000004</v>
      </c>
      <c r="Q14" s="490">
        <v>2.2890000000000001</v>
      </c>
    </row>
    <row r="15" spans="1:17" ht="16.5" thickBot="1" x14ac:dyDescent="0.3">
      <c r="A15" s="163" t="s">
        <v>62</v>
      </c>
      <c r="B15" s="237">
        <v>1878.395</v>
      </c>
      <c r="C15" s="238">
        <v>2804.846</v>
      </c>
      <c r="D15" s="238">
        <v>3152.0250000000001</v>
      </c>
      <c r="E15" s="238">
        <v>3455.3330000000001</v>
      </c>
      <c r="F15" s="238">
        <v>2316.2330000000002</v>
      </c>
      <c r="G15" s="234">
        <v>3644.8119999999999</v>
      </c>
      <c r="H15" s="234">
        <v>4144.5150000000003</v>
      </c>
      <c r="I15" s="492">
        <v>4982.6970000000001</v>
      </c>
      <c r="J15" s="237">
        <v>8.4510000000000005</v>
      </c>
      <c r="K15" s="238">
        <v>17.213999999999999</v>
      </c>
      <c r="L15" s="238">
        <v>17.36</v>
      </c>
      <c r="M15" s="238">
        <v>30.925999999999998</v>
      </c>
      <c r="N15" s="237">
        <v>4.5419999999999998</v>
      </c>
      <c r="O15" s="234">
        <v>5.8159999999999998</v>
      </c>
      <c r="P15" s="234">
        <v>15.721</v>
      </c>
      <c r="Q15" s="492">
        <v>9.0449999999999999</v>
      </c>
    </row>
    <row r="16" spans="1:17" ht="31.5" customHeight="1" thickBot="1" x14ac:dyDescent="0.3">
      <c r="A16" s="174"/>
      <c r="B16" s="744" t="s">
        <v>168</v>
      </c>
      <c r="C16" s="745"/>
      <c r="D16" s="745"/>
      <c r="E16" s="745"/>
      <c r="F16" s="745"/>
      <c r="G16" s="745"/>
      <c r="H16" s="745"/>
      <c r="I16" s="745"/>
      <c r="J16" s="744" t="s">
        <v>169</v>
      </c>
      <c r="K16" s="745"/>
      <c r="L16" s="745"/>
      <c r="M16" s="745"/>
      <c r="N16" s="745"/>
      <c r="O16" s="745"/>
      <c r="P16" s="745"/>
      <c r="Q16" s="747"/>
    </row>
    <row r="17" spans="1:18" ht="47.25" x14ac:dyDescent="0.25">
      <c r="A17" s="143" t="s">
        <v>213</v>
      </c>
      <c r="B17" s="375">
        <v>33.267670974381112</v>
      </c>
      <c r="C17" s="360">
        <v>37.111535739706639</v>
      </c>
      <c r="D17" s="360">
        <v>37.648668905183868</v>
      </c>
      <c r="E17" s="360">
        <v>38.137186996487117</v>
      </c>
      <c r="F17" s="360">
        <v>41.962351953552712</v>
      </c>
      <c r="G17" s="360">
        <v>41.296499207434955</v>
      </c>
      <c r="H17" s="360">
        <v>41.469098723205441</v>
      </c>
      <c r="I17" s="493">
        <v>42.317608336285311</v>
      </c>
      <c r="J17" s="375">
        <v>10.656792663832126</v>
      </c>
      <c r="K17" s="360">
        <v>13.1829645606295</v>
      </c>
      <c r="L17" s="360">
        <v>15.127522876241159</v>
      </c>
      <c r="M17" s="360">
        <v>17.428421175484196</v>
      </c>
      <c r="N17" s="375">
        <v>24.37942141545501</v>
      </c>
      <c r="O17" s="360">
        <v>31.56183718249509</v>
      </c>
      <c r="P17" s="360">
        <v>30.792041804566182</v>
      </c>
      <c r="Q17" s="493">
        <v>31.465576008889109</v>
      </c>
    </row>
    <row r="18" spans="1:18" x14ac:dyDescent="0.25">
      <c r="A18" s="178" t="s">
        <v>18</v>
      </c>
      <c r="B18" s="373"/>
      <c r="C18" s="361"/>
      <c r="D18" s="361"/>
      <c r="E18" s="361"/>
      <c r="F18" s="361"/>
      <c r="G18" s="361"/>
      <c r="H18" s="361"/>
      <c r="I18" s="494"/>
      <c r="J18" s="373"/>
      <c r="K18" s="361"/>
      <c r="L18" s="361"/>
      <c r="M18" s="361"/>
      <c r="N18" s="373"/>
      <c r="O18" s="361"/>
      <c r="P18" s="361"/>
      <c r="Q18" s="494"/>
    </row>
    <row r="19" spans="1:18" ht="31.5" x14ac:dyDescent="0.25">
      <c r="A19" s="351" t="s">
        <v>19</v>
      </c>
      <c r="B19" s="374">
        <v>36.239159619867259</v>
      </c>
      <c r="C19" s="357">
        <v>40.262462147636271</v>
      </c>
      <c r="D19" s="357">
        <v>40.726128695279563</v>
      </c>
      <c r="E19" s="357">
        <v>41.014605822284146</v>
      </c>
      <c r="F19" s="357">
        <v>44.908748205684354</v>
      </c>
      <c r="G19" s="357">
        <v>44.163447586884715</v>
      </c>
      <c r="H19" s="357">
        <v>44.292400082772652</v>
      </c>
      <c r="I19" s="495">
        <v>44.954837264393724</v>
      </c>
      <c r="J19" s="374">
        <v>10.662301625733535</v>
      </c>
      <c r="K19" s="357">
        <v>13.136810495708678</v>
      </c>
      <c r="L19" s="357">
        <v>15.129109338064117</v>
      </c>
      <c r="M19" s="357">
        <v>17.386281016587429</v>
      </c>
      <c r="N19" s="374">
        <v>24.660627042786047</v>
      </c>
      <c r="O19" s="357">
        <v>31.943933311618999</v>
      </c>
      <c r="P19" s="357">
        <v>31.392735646125708</v>
      </c>
      <c r="Q19" s="495">
        <v>31.827626435621021</v>
      </c>
    </row>
    <row r="20" spans="1:18" x14ac:dyDescent="0.25">
      <c r="A20" s="167" t="s">
        <v>58</v>
      </c>
      <c r="B20" s="373"/>
      <c r="C20" s="361"/>
      <c r="D20" s="361"/>
      <c r="E20" s="361"/>
      <c r="F20" s="361"/>
      <c r="G20" s="361"/>
      <c r="H20" s="361"/>
      <c r="I20" s="494"/>
      <c r="J20" s="373"/>
      <c r="K20" s="361"/>
      <c r="L20" s="361"/>
      <c r="M20" s="361"/>
      <c r="N20" s="373"/>
      <c r="O20" s="361"/>
      <c r="P20" s="361"/>
      <c r="Q20" s="494"/>
    </row>
    <row r="21" spans="1:18" x14ac:dyDescent="0.25">
      <c r="A21" s="168" t="s">
        <v>59</v>
      </c>
      <c r="B21" s="373">
        <v>32.714576585499728</v>
      </c>
      <c r="C21" s="361">
        <v>35.691291892937777</v>
      </c>
      <c r="D21" s="361">
        <v>35.60680510341053</v>
      </c>
      <c r="E21" s="361">
        <v>35.031714799952312</v>
      </c>
      <c r="F21" s="361">
        <v>39.217698176596386</v>
      </c>
      <c r="G21" s="361">
        <v>38.512824981017147</v>
      </c>
      <c r="H21" s="361">
        <v>38.228301592314416</v>
      </c>
      <c r="I21" s="494">
        <v>39.537840069556907</v>
      </c>
      <c r="J21" s="373">
        <v>8.9618477923719855</v>
      </c>
      <c r="K21" s="361">
        <v>11.16953950018819</v>
      </c>
      <c r="L21" s="361">
        <v>11.752352686795001</v>
      </c>
      <c r="M21" s="361">
        <v>12.95594650848108</v>
      </c>
      <c r="N21" s="373">
        <v>19.282817308038076</v>
      </c>
      <c r="O21" s="361">
        <v>21.149490216002238</v>
      </c>
      <c r="P21" s="361">
        <v>23.976976641552913</v>
      </c>
      <c r="Q21" s="494">
        <v>20.988163556022389</v>
      </c>
    </row>
    <row r="22" spans="1:18" x14ac:dyDescent="0.25">
      <c r="A22" s="168" t="s">
        <v>60</v>
      </c>
      <c r="B22" s="373">
        <v>69.479354807128701</v>
      </c>
      <c r="C22" s="361">
        <v>58.865384421528013</v>
      </c>
      <c r="D22" s="361">
        <v>47.137299220567122</v>
      </c>
      <c r="E22" s="361">
        <v>65.319436947422972</v>
      </c>
      <c r="F22" s="361">
        <v>81.338982410006437</v>
      </c>
      <c r="G22" s="361">
        <v>87.508509792198097</v>
      </c>
      <c r="H22" s="361">
        <v>84.029182271299447</v>
      </c>
      <c r="I22" s="494">
        <v>85.314539168262826</v>
      </c>
      <c r="J22" s="373">
        <v>67.364252456463021</v>
      </c>
      <c r="K22" s="361">
        <v>64.445441857319409</v>
      </c>
      <c r="L22" s="361">
        <v>34.753942383930934</v>
      </c>
      <c r="M22" s="361">
        <v>47.668983555738535</v>
      </c>
      <c r="N22" s="373">
        <v>35.614071662393656</v>
      </c>
      <c r="O22" s="361">
        <v>53.211922681667133</v>
      </c>
      <c r="P22" s="361">
        <v>47.11335191917874</v>
      </c>
      <c r="Q22" s="494">
        <v>54.849214103857001</v>
      </c>
    </row>
    <row r="23" spans="1:18" ht="34.5" x14ac:dyDescent="0.25">
      <c r="A23" s="351" t="s">
        <v>225</v>
      </c>
      <c r="B23" s="375">
        <v>23.56791156462285</v>
      </c>
      <c r="C23" s="360">
        <v>27.31636487884651</v>
      </c>
      <c r="D23" s="360">
        <v>27.479901862943724</v>
      </c>
      <c r="E23" s="360">
        <v>28.348476969120028</v>
      </c>
      <c r="F23" s="360">
        <v>30.137665560839942</v>
      </c>
      <c r="G23" s="360">
        <v>30.853561661722196</v>
      </c>
      <c r="H23" s="360">
        <v>31.330540858548904</v>
      </c>
      <c r="I23" s="493">
        <v>32.839943764518189</v>
      </c>
      <c r="J23" s="375">
        <v>10.367428701962783</v>
      </c>
      <c r="K23" s="360">
        <v>16.178305262812305</v>
      </c>
      <c r="L23" s="360">
        <v>15.009907997169144</v>
      </c>
      <c r="M23" s="360">
        <v>20.007793383646501</v>
      </c>
      <c r="N23" s="375">
        <v>12.943128968139101</v>
      </c>
      <c r="O23" s="360">
        <v>13.173073660638551</v>
      </c>
      <c r="P23" s="360">
        <v>18.409126426004065</v>
      </c>
      <c r="Q23" s="493">
        <v>14.036260960023778</v>
      </c>
    </row>
    <row r="24" spans="1:18" x14ac:dyDescent="0.25">
      <c r="A24" s="178" t="s">
        <v>18</v>
      </c>
      <c r="B24" s="373"/>
      <c r="C24" s="361"/>
      <c r="D24" s="361"/>
      <c r="E24" s="361"/>
      <c r="F24" s="361"/>
      <c r="G24" s="361"/>
      <c r="H24" s="361"/>
      <c r="I24" s="494"/>
      <c r="J24" s="373"/>
      <c r="K24" s="361"/>
      <c r="L24" s="361"/>
      <c r="M24" s="361"/>
      <c r="N24" s="373"/>
      <c r="O24" s="361"/>
      <c r="P24" s="361"/>
      <c r="Q24" s="494"/>
    </row>
    <row r="25" spans="1:18" ht="16.5" customHeight="1" x14ac:dyDescent="0.25">
      <c r="A25" s="162" t="s">
        <v>61</v>
      </c>
      <c r="B25" s="373">
        <v>12.384406030888426</v>
      </c>
      <c r="C25" s="361">
        <v>12.603408901218369</v>
      </c>
      <c r="D25" s="361">
        <v>11.454478860224697</v>
      </c>
      <c r="E25" s="361">
        <v>11.260369627478054</v>
      </c>
      <c r="F25" s="361">
        <v>10.024525954039683</v>
      </c>
      <c r="G25" s="361">
        <v>9.8250333534579593</v>
      </c>
      <c r="H25" s="361">
        <v>10.082132747657749</v>
      </c>
      <c r="I25" s="494">
        <v>10.121224398713895</v>
      </c>
      <c r="J25" s="373">
        <v>3.7228650330338731</v>
      </c>
      <c r="K25" s="361">
        <v>2.8019091873326936</v>
      </c>
      <c r="L25" s="361">
        <v>4.2556641801417783</v>
      </c>
      <c r="M25" s="361">
        <v>3.6562451306587471</v>
      </c>
      <c r="N25" s="373">
        <v>7.1287454725057628</v>
      </c>
      <c r="O25" s="361">
        <v>4.9409319069107136</v>
      </c>
      <c r="P25" s="361">
        <v>11.660667003837801</v>
      </c>
      <c r="Q25" s="494">
        <v>4.5032461144993121</v>
      </c>
    </row>
    <row r="26" spans="1:18" ht="16.5" thickBot="1" x14ac:dyDescent="0.3">
      <c r="A26" s="163" t="s">
        <v>62</v>
      </c>
      <c r="B26" s="376">
        <v>38.148714173288319</v>
      </c>
      <c r="C26" s="359">
        <v>39.682426949200313</v>
      </c>
      <c r="D26" s="359">
        <v>40.704426351722972</v>
      </c>
      <c r="E26" s="359">
        <v>42.070545566471871</v>
      </c>
      <c r="F26" s="359">
        <v>46.263712185566739</v>
      </c>
      <c r="G26" s="377">
        <v>46.993425996170188</v>
      </c>
      <c r="H26" s="377">
        <v>46.970240615505688</v>
      </c>
      <c r="I26" s="480">
        <v>48.234096833006177</v>
      </c>
      <c r="J26" s="376">
        <v>30.352332722766945</v>
      </c>
      <c r="K26" s="359">
        <v>40.63931252655933</v>
      </c>
      <c r="L26" s="359">
        <v>31.71007927519819</v>
      </c>
      <c r="M26" s="359">
        <v>47.283123872427609</v>
      </c>
      <c r="N26" s="376">
        <v>21.175812392186117</v>
      </c>
      <c r="O26" s="359">
        <v>29.825641025641026</v>
      </c>
      <c r="P26" s="359">
        <v>25.876485498897189</v>
      </c>
      <c r="Q26" s="496">
        <v>30.232635871381781</v>
      </c>
    </row>
    <row r="27" spans="1:18" ht="16.5" x14ac:dyDescent="0.25">
      <c r="A27" s="132" t="s">
        <v>173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618"/>
    </row>
    <row r="28" spans="1:18" ht="15.75" customHeight="1" x14ac:dyDescent="0.25">
      <c r="A28" s="131" t="s">
        <v>171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82"/>
      <c r="R28" s="82"/>
    </row>
  </sheetData>
  <mergeCells count="6">
    <mergeCell ref="A2:Q2"/>
    <mergeCell ref="A4:A5"/>
    <mergeCell ref="B4:I4"/>
    <mergeCell ref="B16:I16"/>
    <mergeCell ref="J4:Q4"/>
    <mergeCell ref="J16:Q16"/>
  </mergeCells>
  <hyperlinks>
    <hyperlink ref="A1" location="'Раздел 2'!A1" display="◄К Разделу 3"/>
  </hyperlinks>
  <pageMargins left="0.7" right="0.7" top="0.75" bottom="0.75" header="0.3" footer="0.3"/>
  <pageSetup paperSize="9" scale="7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zoomScale="90" zoomScaleNormal="90" workbookViewId="0">
      <pane xSplit="1" ySplit="5" topLeftCell="O6" activePane="bottomRight" state="frozen"/>
      <selection pane="topRight"/>
      <selection pane="bottomLeft"/>
      <selection pane="bottomRight"/>
    </sheetView>
  </sheetViews>
  <sheetFormatPr defaultRowHeight="15.75" x14ac:dyDescent="0.25"/>
  <cols>
    <col min="1" max="1" width="30.75" style="8" customWidth="1"/>
    <col min="2" max="21" width="11.625" style="8" customWidth="1"/>
    <col min="22" max="16384" width="9" style="8"/>
  </cols>
  <sheetData>
    <row r="1" spans="1:21" ht="20.25" x14ac:dyDescent="0.3">
      <c r="A1" s="7" t="s">
        <v>12</v>
      </c>
      <c r="B1" s="7"/>
      <c r="C1" s="7"/>
      <c r="D1" s="13"/>
    </row>
    <row r="2" spans="1:21" ht="27" customHeight="1" x14ac:dyDescent="0.25">
      <c r="A2" s="706" t="s">
        <v>63</v>
      </c>
      <c r="B2" s="706"/>
      <c r="C2" s="706"/>
      <c r="D2" s="706"/>
      <c r="E2" s="706"/>
      <c r="F2" s="706"/>
      <c r="G2" s="706"/>
      <c r="H2" s="706"/>
      <c r="I2" s="706"/>
      <c r="J2" s="706"/>
      <c r="K2" s="706"/>
      <c r="L2" s="706"/>
      <c r="M2" s="706"/>
      <c r="N2" s="706"/>
      <c r="O2" s="706"/>
      <c r="P2" s="706"/>
      <c r="Q2" s="706"/>
      <c r="R2" s="706"/>
      <c r="S2" s="706"/>
    </row>
    <row r="3" spans="1:21" ht="13.5" customHeight="1" thickBot="1" x14ac:dyDescent="0.3">
      <c r="A3" s="19"/>
      <c r="B3" s="19"/>
      <c r="C3" s="19"/>
      <c r="D3" s="19"/>
      <c r="E3" s="19"/>
      <c r="F3" s="19"/>
      <c r="G3" s="19"/>
      <c r="H3" s="19"/>
      <c r="I3" s="19"/>
    </row>
    <row r="4" spans="1:21" ht="19.5" customHeight="1" x14ac:dyDescent="0.25">
      <c r="A4" s="748"/>
      <c r="B4" s="727">
        <v>2014</v>
      </c>
      <c r="C4" s="728"/>
      <c r="D4" s="723">
        <v>2015</v>
      </c>
      <c r="E4" s="728"/>
      <c r="F4" s="723">
        <v>2016</v>
      </c>
      <c r="G4" s="728"/>
      <c r="H4" s="723">
        <v>2017</v>
      </c>
      <c r="I4" s="728"/>
      <c r="J4" s="723">
        <v>2018</v>
      </c>
      <c r="K4" s="728"/>
      <c r="L4" s="723">
        <v>2019</v>
      </c>
      <c r="M4" s="728"/>
      <c r="N4" s="723">
        <v>2020</v>
      </c>
      <c r="O4" s="728"/>
      <c r="P4" s="723">
        <v>2021</v>
      </c>
      <c r="Q4" s="728"/>
      <c r="R4" s="723">
        <v>2022</v>
      </c>
      <c r="S4" s="728"/>
      <c r="T4" s="723">
        <v>2023</v>
      </c>
      <c r="U4" s="724"/>
    </row>
    <row r="5" spans="1:21" ht="48" customHeight="1" thickBot="1" x14ac:dyDescent="0.3">
      <c r="A5" s="749"/>
      <c r="B5" s="60" t="s">
        <v>33</v>
      </c>
      <c r="C5" s="77" t="s">
        <v>25</v>
      </c>
      <c r="D5" s="77" t="s">
        <v>33</v>
      </c>
      <c r="E5" s="77" t="s">
        <v>25</v>
      </c>
      <c r="F5" s="77" t="s">
        <v>33</v>
      </c>
      <c r="G5" s="77" t="s">
        <v>25</v>
      </c>
      <c r="H5" s="77" t="s">
        <v>33</v>
      </c>
      <c r="I5" s="77" t="s">
        <v>25</v>
      </c>
      <c r="J5" s="77" t="s">
        <v>33</v>
      </c>
      <c r="K5" s="77" t="s">
        <v>25</v>
      </c>
      <c r="L5" s="77" t="s">
        <v>33</v>
      </c>
      <c r="M5" s="77" t="s">
        <v>25</v>
      </c>
      <c r="N5" s="77" t="s">
        <v>33</v>
      </c>
      <c r="O5" s="77" t="s">
        <v>25</v>
      </c>
      <c r="P5" s="60" t="s">
        <v>33</v>
      </c>
      <c r="Q5" s="77" t="s">
        <v>25</v>
      </c>
      <c r="R5" s="613" t="s">
        <v>33</v>
      </c>
      <c r="S5" s="614" t="s">
        <v>25</v>
      </c>
      <c r="T5" s="613" t="s">
        <v>33</v>
      </c>
      <c r="U5" s="615" t="s">
        <v>25</v>
      </c>
    </row>
    <row r="6" spans="1:21" ht="32.25" customHeight="1" x14ac:dyDescent="0.25">
      <c r="A6" s="164" t="s">
        <v>64</v>
      </c>
      <c r="B6" s="208">
        <v>7898</v>
      </c>
      <c r="C6" s="290">
        <v>100</v>
      </c>
      <c r="D6" s="307">
        <v>8391</v>
      </c>
      <c r="E6" s="290">
        <v>100</v>
      </c>
      <c r="F6" s="208">
        <v>15368</v>
      </c>
      <c r="G6" s="290">
        <v>100</v>
      </c>
      <c r="H6" s="307">
        <v>18753</v>
      </c>
      <c r="I6" s="290">
        <v>100</v>
      </c>
      <c r="J6" s="307">
        <v>21302</v>
      </c>
      <c r="K6" s="290">
        <v>100</v>
      </c>
      <c r="L6" s="208">
        <v>21312</v>
      </c>
      <c r="M6" s="290">
        <v>100</v>
      </c>
      <c r="N6" s="208">
        <v>20410</v>
      </c>
      <c r="O6" s="290">
        <v>100</v>
      </c>
      <c r="P6" s="208">
        <v>21575</v>
      </c>
      <c r="Q6" s="290">
        <v>100</v>
      </c>
      <c r="R6" s="208">
        <v>21981</v>
      </c>
      <c r="S6" s="290">
        <v>100</v>
      </c>
      <c r="T6" s="208">
        <v>23454</v>
      </c>
      <c r="U6" s="497">
        <v>100</v>
      </c>
    </row>
    <row r="7" spans="1:21" x14ac:dyDescent="0.25">
      <c r="A7" s="165" t="s">
        <v>44</v>
      </c>
      <c r="B7" s="193"/>
      <c r="C7" s="378"/>
      <c r="D7" s="220"/>
      <c r="E7" s="378"/>
      <c r="F7" s="193"/>
      <c r="G7" s="294"/>
      <c r="H7" s="220"/>
      <c r="I7" s="294"/>
      <c r="J7" s="220"/>
      <c r="K7" s="294"/>
      <c r="L7" s="193"/>
      <c r="M7" s="380"/>
      <c r="N7" s="220"/>
      <c r="O7" s="294"/>
      <c r="P7" s="220"/>
      <c r="Q7" s="294"/>
      <c r="R7" s="220"/>
      <c r="S7" s="294"/>
      <c r="T7" s="193"/>
      <c r="U7" s="498"/>
    </row>
    <row r="8" spans="1:21" x14ac:dyDescent="0.25">
      <c r="A8" s="166" t="s">
        <v>46</v>
      </c>
      <c r="B8" s="193">
        <v>5445</v>
      </c>
      <c r="C8" s="339">
        <v>68.941504178272979</v>
      </c>
      <c r="D8" s="220">
        <v>5697</v>
      </c>
      <c r="E8" s="339">
        <v>67.894172327493735</v>
      </c>
      <c r="F8" s="193">
        <v>9513</v>
      </c>
      <c r="G8" s="339">
        <v>61.901353461738672</v>
      </c>
      <c r="H8" s="220">
        <v>10901</v>
      </c>
      <c r="I8" s="339">
        <v>58.12936596811177</v>
      </c>
      <c r="J8" s="220">
        <v>11676</v>
      </c>
      <c r="K8" s="339">
        <v>54.811754764810814</v>
      </c>
      <c r="L8" s="193">
        <v>12086</v>
      </c>
      <c r="M8" s="381">
        <v>56.709834834834837</v>
      </c>
      <c r="N8" s="220">
        <v>12077</v>
      </c>
      <c r="O8" s="339">
        <v>59.171974522292992</v>
      </c>
      <c r="P8" s="220">
        <v>12961</v>
      </c>
      <c r="Q8" s="339">
        <v>60.074159907300114</v>
      </c>
      <c r="R8" s="220">
        <v>13301</v>
      </c>
      <c r="S8" s="339">
        <v>60.51135071197853</v>
      </c>
      <c r="T8" s="193">
        <v>14426</v>
      </c>
      <c r="U8" s="499">
        <v>61.507631960433187</v>
      </c>
    </row>
    <row r="9" spans="1:21" x14ac:dyDescent="0.25">
      <c r="A9" s="165" t="s">
        <v>65</v>
      </c>
      <c r="B9" s="193"/>
      <c r="C9" s="339"/>
      <c r="D9" s="220"/>
      <c r="E9" s="339"/>
      <c r="F9" s="193"/>
      <c r="G9" s="339"/>
      <c r="H9" s="220"/>
      <c r="I9" s="339"/>
      <c r="J9" s="220"/>
      <c r="K9" s="339"/>
      <c r="L9" s="193"/>
      <c r="M9" s="381"/>
      <c r="N9" s="220"/>
      <c r="O9" s="339"/>
      <c r="P9" s="220"/>
      <c r="Q9" s="339"/>
      <c r="R9" s="220"/>
      <c r="S9" s="339"/>
      <c r="T9" s="193"/>
      <c r="U9" s="499"/>
    </row>
    <row r="10" spans="1:21" x14ac:dyDescent="0.25">
      <c r="A10" s="175" t="s">
        <v>66</v>
      </c>
      <c r="B10" s="193">
        <v>74</v>
      </c>
      <c r="C10" s="339">
        <v>0.9369460622942517</v>
      </c>
      <c r="D10" s="220">
        <v>104</v>
      </c>
      <c r="E10" s="339">
        <v>1.2394231915147182</v>
      </c>
      <c r="F10" s="193">
        <v>127</v>
      </c>
      <c r="G10" s="339">
        <v>0.82639250390421659</v>
      </c>
      <c r="H10" s="220">
        <v>131</v>
      </c>
      <c r="I10" s="339">
        <v>0.6985548978830054</v>
      </c>
      <c r="J10" s="220">
        <v>156</v>
      </c>
      <c r="K10" s="339">
        <v>0.73232560322974372</v>
      </c>
      <c r="L10" s="193">
        <v>170</v>
      </c>
      <c r="M10" s="381">
        <v>0.79767267267267272</v>
      </c>
      <c r="N10" s="220">
        <v>191</v>
      </c>
      <c r="O10" s="339">
        <v>0.93581577658010773</v>
      </c>
      <c r="P10" s="220">
        <v>226</v>
      </c>
      <c r="Q10" s="339">
        <v>1.0475086906141367</v>
      </c>
      <c r="R10" s="220">
        <v>232</v>
      </c>
      <c r="S10" s="339">
        <v>1.0554569855784541</v>
      </c>
      <c r="T10" s="193">
        <v>257</v>
      </c>
      <c r="U10" s="499">
        <v>1.0957619169438049</v>
      </c>
    </row>
    <row r="11" spans="1:21" x14ac:dyDescent="0.25">
      <c r="A11" s="175" t="s">
        <v>67</v>
      </c>
      <c r="B11" s="193">
        <v>304</v>
      </c>
      <c r="C11" s="339">
        <v>3.8490757153709803</v>
      </c>
      <c r="D11" s="220">
        <v>322</v>
      </c>
      <c r="E11" s="339">
        <v>3.8374448814205695</v>
      </c>
      <c r="F11" s="193">
        <v>443</v>
      </c>
      <c r="G11" s="339">
        <v>2.8826132222800624</v>
      </c>
      <c r="H11" s="220">
        <v>595</v>
      </c>
      <c r="I11" s="339">
        <v>3.1728256812243374</v>
      </c>
      <c r="J11" s="220">
        <v>768</v>
      </c>
      <c r="K11" s="339">
        <v>3.6052952774387381</v>
      </c>
      <c r="L11" s="193">
        <v>909</v>
      </c>
      <c r="M11" s="381">
        <v>4.2652027027027026</v>
      </c>
      <c r="N11" s="220">
        <v>1055</v>
      </c>
      <c r="O11" s="339">
        <v>5.1690347868691822</v>
      </c>
      <c r="P11" s="220">
        <v>1251</v>
      </c>
      <c r="Q11" s="339">
        <v>5.7983777520278101</v>
      </c>
      <c r="R11" s="220">
        <v>1294</v>
      </c>
      <c r="S11" s="339">
        <v>5.886902324734999</v>
      </c>
      <c r="T11" s="193">
        <v>1469</v>
      </c>
      <c r="U11" s="499">
        <v>6.2633239532702305</v>
      </c>
    </row>
    <row r="12" spans="1:21" x14ac:dyDescent="0.25">
      <c r="A12" s="175" t="s">
        <v>68</v>
      </c>
      <c r="B12" s="193">
        <v>521</v>
      </c>
      <c r="C12" s="339">
        <v>6.5966067358825011</v>
      </c>
      <c r="D12" s="220">
        <v>560</v>
      </c>
      <c r="E12" s="339">
        <v>6.673817185079252</v>
      </c>
      <c r="F12" s="193">
        <v>907</v>
      </c>
      <c r="G12" s="339">
        <v>5.9018740239458616</v>
      </c>
      <c r="H12" s="220">
        <v>1414</v>
      </c>
      <c r="I12" s="339">
        <v>7.5401269130272492</v>
      </c>
      <c r="J12" s="220">
        <v>1774</v>
      </c>
      <c r="K12" s="339">
        <v>8.3278565392920854</v>
      </c>
      <c r="L12" s="193">
        <v>2279</v>
      </c>
      <c r="M12" s="381">
        <v>10.693506006006007</v>
      </c>
      <c r="N12" s="220">
        <v>2724</v>
      </c>
      <c r="O12" s="339">
        <v>13.346398824105831</v>
      </c>
      <c r="P12" s="220">
        <v>3051</v>
      </c>
      <c r="Q12" s="339">
        <v>14.141367323290845</v>
      </c>
      <c r="R12" s="220">
        <v>3227</v>
      </c>
      <c r="S12" s="339">
        <v>14.680860743369273</v>
      </c>
      <c r="T12" s="193">
        <v>3566</v>
      </c>
      <c r="U12" s="499">
        <v>15.204229555726101</v>
      </c>
    </row>
    <row r="13" spans="1:21" x14ac:dyDescent="0.25">
      <c r="A13" s="175" t="s">
        <v>69</v>
      </c>
      <c r="B13" s="193">
        <v>122</v>
      </c>
      <c r="C13" s="339">
        <v>1.5446948594580907</v>
      </c>
      <c r="D13" s="220">
        <v>142</v>
      </c>
      <c r="E13" s="339">
        <v>1.6922893576450957</v>
      </c>
      <c r="F13" s="193">
        <v>353</v>
      </c>
      <c r="G13" s="339">
        <v>2.2969807391983341</v>
      </c>
      <c r="H13" s="220">
        <v>588</v>
      </c>
      <c r="I13" s="339">
        <v>3.135498320268757</v>
      </c>
      <c r="J13" s="220">
        <v>685</v>
      </c>
      <c r="K13" s="339">
        <v>3.2156605013613748</v>
      </c>
      <c r="L13" s="193">
        <v>949</v>
      </c>
      <c r="M13" s="381">
        <v>4.4528903903903903</v>
      </c>
      <c r="N13" s="220">
        <v>1150</v>
      </c>
      <c r="O13" s="339">
        <v>5.6344928956393927</v>
      </c>
      <c r="P13" s="220">
        <v>1272</v>
      </c>
      <c r="Q13" s="339">
        <v>5.8957126303592124</v>
      </c>
      <c r="R13" s="220">
        <v>1369</v>
      </c>
      <c r="S13" s="339">
        <v>6.2281060916245847</v>
      </c>
      <c r="T13" s="193">
        <v>1427</v>
      </c>
      <c r="U13" s="499">
        <v>6.0842500213183248</v>
      </c>
    </row>
    <row r="14" spans="1:21" x14ac:dyDescent="0.25">
      <c r="A14" s="175" t="s">
        <v>70</v>
      </c>
      <c r="B14" s="193">
        <v>23</v>
      </c>
      <c r="C14" s="339">
        <v>0.29121296530767282</v>
      </c>
      <c r="D14" s="220">
        <v>12</v>
      </c>
      <c r="E14" s="339">
        <v>0.14301036825169824</v>
      </c>
      <c r="F14" s="193">
        <v>97</v>
      </c>
      <c r="G14" s="339">
        <v>0.63118167621030707</v>
      </c>
      <c r="H14" s="220">
        <v>155</v>
      </c>
      <c r="I14" s="339">
        <v>0.82653442115928122</v>
      </c>
      <c r="J14" s="220">
        <v>157</v>
      </c>
      <c r="K14" s="339">
        <v>0.73701999812224206</v>
      </c>
      <c r="L14" s="193">
        <v>278</v>
      </c>
      <c r="M14" s="381">
        <v>1.3044294294294294</v>
      </c>
      <c r="N14" s="220">
        <v>288</v>
      </c>
      <c r="O14" s="339">
        <v>1.4110730034296912</v>
      </c>
      <c r="P14" s="220">
        <v>337</v>
      </c>
      <c r="Q14" s="339">
        <v>1.5619930475086907</v>
      </c>
      <c r="R14" s="220">
        <v>335</v>
      </c>
      <c r="S14" s="339">
        <v>1.5240434921068196</v>
      </c>
      <c r="T14" s="193">
        <v>353</v>
      </c>
      <c r="U14" s="499">
        <v>1.505073761405304</v>
      </c>
    </row>
    <row r="15" spans="1:21" x14ac:dyDescent="0.25">
      <c r="A15" s="175" t="s">
        <v>71</v>
      </c>
      <c r="B15" s="218">
        <v>4401</v>
      </c>
      <c r="C15" s="339">
        <v>55.72296783995948</v>
      </c>
      <c r="D15" s="220">
        <v>4557</v>
      </c>
      <c r="E15" s="339">
        <v>54.308187343582418</v>
      </c>
      <c r="F15" s="193">
        <v>7586</v>
      </c>
      <c r="G15" s="339">
        <v>49.362311296199898</v>
      </c>
      <c r="H15" s="220">
        <v>8018</v>
      </c>
      <c r="I15" s="339">
        <v>42.755825734549141</v>
      </c>
      <c r="J15" s="220">
        <v>8136</v>
      </c>
      <c r="K15" s="339">
        <v>38.193596845366635</v>
      </c>
      <c r="L15" s="193">
        <v>7501</v>
      </c>
      <c r="M15" s="381">
        <v>35.196133633633636</v>
      </c>
      <c r="N15" s="220">
        <v>6669</v>
      </c>
      <c r="O15" s="339">
        <v>32.675159235668787</v>
      </c>
      <c r="P15" s="220">
        <v>6824</v>
      </c>
      <c r="Q15" s="339">
        <v>31.629200463499419</v>
      </c>
      <c r="R15" s="220">
        <v>6844</v>
      </c>
      <c r="S15" s="339">
        <v>31.135981074564395</v>
      </c>
      <c r="T15" s="193">
        <v>7354</v>
      </c>
      <c r="U15" s="499">
        <v>31.354992751769423</v>
      </c>
    </row>
    <row r="16" spans="1:21" x14ac:dyDescent="0.25">
      <c r="A16" s="166" t="s">
        <v>72</v>
      </c>
      <c r="B16" s="193">
        <v>155</v>
      </c>
      <c r="C16" s="339">
        <v>1.9625221575082299</v>
      </c>
      <c r="D16" s="220">
        <v>167</v>
      </c>
      <c r="E16" s="339">
        <v>1.9902276248361339</v>
      </c>
      <c r="F16" s="193">
        <v>281</v>
      </c>
      <c r="G16" s="339">
        <v>1.8284747527329517</v>
      </c>
      <c r="H16" s="220">
        <v>381</v>
      </c>
      <c r="I16" s="339">
        <v>2.031674932010878</v>
      </c>
      <c r="J16" s="220">
        <v>422</v>
      </c>
      <c r="K16" s="339">
        <v>1.9810346446343066</v>
      </c>
      <c r="L16" s="193">
        <v>432</v>
      </c>
      <c r="M16" s="381">
        <v>2.0270270270270272</v>
      </c>
      <c r="N16" s="220">
        <v>474</v>
      </c>
      <c r="O16" s="339">
        <v>2.3223909848113671</v>
      </c>
      <c r="P16" s="220">
        <v>505</v>
      </c>
      <c r="Q16" s="339">
        <v>2.3406720741599072</v>
      </c>
      <c r="R16" s="220">
        <v>574</v>
      </c>
      <c r="S16" s="339">
        <v>2.6113461625949688</v>
      </c>
      <c r="T16" s="193">
        <v>597</v>
      </c>
      <c r="U16" s="499">
        <v>2.5454080327449473</v>
      </c>
    </row>
    <row r="17" spans="1:22" x14ac:dyDescent="0.25">
      <c r="A17" s="166" t="s">
        <v>47</v>
      </c>
      <c r="B17" s="239">
        <v>492</v>
      </c>
      <c r="C17" s="339">
        <v>6.2294251709293498</v>
      </c>
      <c r="D17" s="242">
        <v>535</v>
      </c>
      <c r="E17" s="339">
        <v>6.3758789178882145</v>
      </c>
      <c r="F17" s="239">
        <v>928</v>
      </c>
      <c r="G17" s="339">
        <v>6.0385216033315983</v>
      </c>
      <c r="H17" s="242">
        <v>1406</v>
      </c>
      <c r="I17" s="339">
        <v>7.4974670719351568</v>
      </c>
      <c r="J17" s="242">
        <v>1833</v>
      </c>
      <c r="K17" s="339">
        <v>8.6048258379494875</v>
      </c>
      <c r="L17" s="239">
        <v>1737</v>
      </c>
      <c r="M17" s="381">
        <v>8.1503378378378368</v>
      </c>
      <c r="N17" s="242">
        <v>1568</v>
      </c>
      <c r="O17" s="339">
        <v>7.6825085742283195</v>
      </c>
      <c r="P17" s="242">
        <v>1814</v>
      </c>
      <c r="Q17" s="339">
        <v>8.407879490150636</v>
      </c>
      <c r="R17" s="242">
        <v>2081</v>
      </c>
      <c r="S17" s="339">
        <v>9.467267185296393</v>
      </c>
      <c r="T17" s="239">
        <v>2612</v>
      </c>
      <c r="U17" s="499">
        <v>11.136693101389955</v>
      </c>
    </row>
    <row r="18" spans="1:22" ht="47.25" customHeight="1" x14ac:dyDescent="0.25">
      <c r="A18" s="176" t="s">
        <v>73</v>
      </c>
      <c r="B18" s="203">
        <v>321.738</v>
      </c>
      <c r="C18" s="308">
        <v>100</v>
      </c>
      <c r="D18" s="252">
        <v>337.95100000000002</v>
      </c>
      <c r="E18" s="308">
        <v>100</v>
      </c>
      <c r="F18" s="252">
        <v>481.68700000000001</v>
      </c>
      <c r="G18" s="308">
        <v>100</v>
      </c>
      <c r="H18" s="249">
        <v>507.84199999999998</v>
      </c>
      <c r="I18" s="308">
        <v>100</v>
      </c>
      <c r="J18" s="249">
        <v>584.51700000000005</v>
      </c>
      <c r="K18" s="308">
        <v>100</v>
      </c>
      <c r="L18" s="249">
        <v>592.72199999999998</v>
      </c>
      <c r="M18" s="308">
        <v>100</v>
      </c>
      <c r="N18" s="249">
        <v>582.87099999999998</v>
      </c>
      <c r="O18" s="308">
        <v>100</v>
      </c>
      <c r="P18" s="249">
        <v>619.88900000000001</v>
      </c>
      <c r="Q18" s="308">
        <v>100</v>
      </c>
      <c r="R18" s="249">
        <v>649.57600000000002</v>
      </c>
      <c r="S18" s="308">
        <v>100</v>
      </c>
      <c r="T18" s="252">
        <v>704.73699999999997</v>
      </c>
      <c r="U18" s="289">
        <v>100</v>
      </c>
      <c r="V18" s="310"/>
    </row>
    <row r="19" spans="1:22" ht="16.5" customHeight="1" x14ac:dyDescent="0.25">
      <c r="A19" s="165" t="s">
        <v>58</v>
      </c>
      <c r="B19" s="241"/>
      <c r="C19" s="379"/>
      <c r="D19" s="244"/>
      <c r="E19" s="379"/>
      <c r="F19" s="241"/>
      <c r="G19" s="379"/>
      <c r="H19" s="244"/>
      <c r="I19" s="379"/>
      <c r="J19" s="244"/>
      <c r="K19" s="379"/>
      <c r="L19" s="241"/>
      <c r="M19" s="382"/>
      <c r="N19" s="244"/>
      <c r="O19" s="379"/>
      <c r="P19" s="244"/>
      <c r="Q19" s="379"/>
      <c r="R19" s="244"/>
      <c r="S19" s="379"/>
      <c r="T19" s="241"/>
      <c r="U19" s="500"/>
    </row>
    <row r="20" spans="1:22" x14ac:dyDescent="0.25">
      <c r="A20" s="166" t="s">
        <v>59</v>
      </c>
      <c r="B20" s="210">
        <v>261.97800000000001</v>
      </c>
      <c r="C20" s="361">
        <v>81.425880685526735</v>
      </c>
      <c r="D20" s="233">
        <v>272.67599999999999</v>
      </c>
      <c r="E20" s="361">
        <v>80.685069729043548</v>
      </c>
      <c r="F20" s="210">
        <v>372.185</v>
      </c>
      <c r="G20" s="361">
        <v>77.266980425047805</v>
      </c>
      <c r="H20" s="233">
        <v>397.85</v>
      </c>
      <c r="I20" s="361">
        <v>78.341295127224626</v>
      </c>
      <c r="J20" s="233">
        <v>441.42399999999998</v>
      </c>
      <c r="K20" s="361">
        <v>75.519445969920454</v>
      </c>
      <c r="L20" s="210">
        <v>447.173</v>
      </c>
      <c r="M20" s="383">
        <v>75.443968673340962</v>
      </c>
      <c r="N20" s="233">
        <v>445.16</v>
      </c>
      <c r="O20" s="361">
        <v>76.373674449406479</v>
      </c>
      <c r="P20" s="233">
        <v>474.24599999999998</v>
      </c>
      <c r="Q20" s="361">
        <v>76.504987183189243</v>
      </c>
      <c r="R20" s="233">
        <v>485.899</v>
      </c>
      <c r="S20" s="361">
        <v>74.802486545069399</v>
      </c>
      <c r="T20" s="210">
        <v>528.68499999999995</v>
      </c>
      <c r="U20" s="501">
        <v>75.018765865847826</v>
      </c>
    </row>
    <row r="21" spans="1:22" x14ac:dyDescent="0.25">
      <c r="A21" s="166" t="s">
        <v>74</v>
      </c>
      <c r="B21" s="210">
        <v>2.5739999999999998</v>
      </c>
      <c r="C21" s="361">
        <v>0.80002983794267379</v>
      </c>
      <c r="D21" s="233">
        <v>2.36</v>
      </c>
      <c r="E21" s="361">
        <v>0.69832608869333124</v>
      </c>
      <c r="F21" s="210">
        <v>4.1859999999999999</v>
      </c>
      <c r="G21" s="361">
        <v>0.86902905828888877</v>
      </c>
      <c r="H21" s="233">
        <v>5.0789999999999997</v>
      </c>
      <c r="I21" s="361">
        <v>1.0001142087499655</v>
      </c>
      <c r="J21" s="233">
        <v>5.7869999999999999</v>
      </c>
      <c r="K21" s="361">
        <v>0.99004819363679752</v>
      </c>
      <c r="L21" s="210">
        <v>5.7140000000000004</v>
      </c>
      <c r="M21" s="383">
        <v>0.96402698060810976</v>
      </c>
      <c r="N21" s="233">
        <v>6.1130000000000004</v>
      </c>
      <c r="O21" s="361">
        <v>1.0487740855180649</v>
      </c>
      <c r="P21" s="233">
        <v>6.4180000000000001</v>
      </c>
      <c r="Q21" s="361">
        <v>1.0353466507713478</v>
      </c>
      <c r="R21" s="233">
        <v>7.6870000000000003</v>
      </c>
      <c r="S21" s="361">
        <v>1.1833873172654161</v>
      </c>
      <c r="T21" s="210">
        <v>8.0760000000000005</v>
      </c>
      <c r="U21" s="501">
        <v>1.1459594146468826</v>
      </c>
    </row>
    <row r="22" spans="1:22" x14ac:dyDescent="0.25">
      <c r="A22" s="166" t="s">
        <v>60</v>
      </c>
      <c r="B22" s="210">
        <v>16.54</v>
      </c>
      <c r="C22" s="361">
        <v>5.1408288731825271</v>
      </c>
      <c r="D22" s="233">
        <v>15.747</v>
      </c>
      <c r="E22" s="361">
        <v>4.659551236717749</v>
      </c>
      <c r="F22" s="210">
        <v>13.377000000000001</v>
      </c>
      <c r="G22" s="361">
        <v>2.7771145993144928</v>
      </c>
      <c r="H22" s="233">
        <v>22.949000000000002</v>
      </c>
      <c r="I22" s="361">
        <v>4.5189251775158423</v>
      </c>
      <c r="J22" s="233">
        <v>37.472999999999999</v>
      </c>
      <c r="K22" s="361">
        <v>6.4109341558928126</v>
      </c>
      <c r="L22" s="210">
        <v>33.795999999999999</v>
      </c>
      <c r="M22" s="383">
        <v>5.701829862903689</v>
      </c>
      <c r="N22" s="233">
        <v>34.052999999999997</v>
      </c>
      <c r="O22" s="361">
        <v>5.8422875730650521</v>
      </c>
      <c r="P22" s="233">
        <v>42.268000000000001</v>
      </c>
      <c r="Q22" s="361">
        <v>6.8186401113747781</v>
      </c>
      <c r="R22" s="233">
        <v>46.445</v>
      </c>
      <c r="S22" s="361">
        <v>7.1500486471175044</v>
      </c>
      <c r="T22" s="210">
        <v>62.506999999999998</v>
      </c>
      <c r="U22" s="501">
        <v>8.8695499172031553</v>
      </c>
    </row>
    <row r="23" spans="1:22" ht="47.25" x14ac:dyDescent="0.25">
      <c r="A23" s="177" t="s">
        <v>75</v>
      </c>
      <c r="B23" s="203">
        <v>697.85</v>
      </c>
      <c r="C23" s="308">
        <v>100</v>
      </c>
      <c r="D23" s="252">
        <v>703.85599999999999</v>
      </c>
      <c r="E23" s="308">
        <v>100</v>
      </c>
      <c r="F23" s="252">
        <v>1045.972</v>
      </c>
      <c r="G23" s="308">
        <v>100</v>
      </c>
      <c r="H23" s="249">
        <v>1137.335</v>
      </c>
      <c r="I23" s="308">
        <v>100</v>
      </c>
      <c r="J23" s="249">
        <v>1299.4570000000001</v>
      </c>
      <c r="K23" s="308">
        <v>100</v>
      </c>
      <c r="L23" s="249">
        <v>1348.0060000000001</v>
      </c>
      <c r="M23" s="308">
        <v>100</v>
      </c>
      <c r="N23" s="249">
        <v>1361.7460000000001</v>
      </c>
      <c r="O23" s="308">
        <v>100</v>
      </c>
      <c r="P23" s="249">
        <v>1486.5930000000001</v>
      </c>
      <c r="Q23" s="308">
        <v>100</v>
      </c>
      <c r="R23" s="249">
        <v>1592.644</v>
      </c>
      <c r="S23" s="308">
        <v>100</v>
      </c>
      <c r="T23" s="252">
        <v>1798.9590000000001</v>
      </c>
      <c r="U23" s="289">
        <v>100</v>
      </c>
      <c r="V23" s="310"/>
    </row>
    <row r="24" spans="1:22" x14ac:dyDescent="0.25">
      <c r="A24" s="165" t="s">
        <v>58</v>
      </c>
      <c r="B24" s="241"/>
      <c r="C24" s="379"/>
      <c r="D24" s="244"/>
      <c r="E24" s="379"/>
      <c r="F24" s="241"/>
      <c r="G24" s="379"/>
      <c r="H24" s="244"/>
      <c r="I24" s="379"/>
      <c r="J24" s="244"/>
      <c r="K24" s="379"/>
      <c r="L24" s="241"/>
      <c r="M24" s="382"/>
      <c r="N24" s="244"/>
      <c r="O24" s="379"/>
      <c r="P24" s="244"/>
      <c r="Q24" s="379"/>
      <c r="R24" s="244"/>
      <c r="S24" s="379"/>
      <c r="T24" s="241"/>
      <c r="U24" s="500"/>
    </row>
    <row r="25" spans="1:22" x14ac:dyDescent="0.25">
      <c r="A25" s="166" t="s">
        <v>59</v>
      </c>
      <c r="B25" s="210">
        <v>549.76900000000001</v>
      </c>
      <c r="C25" s="361">
        <v>78.780396933438411</v>
      </c>
      <c r="D25" s="233">
        <v>540.15</v>
      </c>
      <c r="E25" s="361">
        <v>76.741549407833418</v>
      </c>
      <c r="F25" s="210">
        <v>758.84199999999998</v>
      </c>
      <c r="G25" s="361">
        <v>72.548978366533717</v>
      </c>
      <c r="H25" s="233">
        <v>821.89099999999996</v>
      </c>
      <c r="I25" s="361">
        <v>72.264636188985648</v>
      </c>
      <c r="J25" s="233">
        <v>888.64599999999996</v>
      </c>
      <c r="K25" s="361">
        <v>68.385948900194464</v>
      </c>
      <c r="L25" s="210">
        <v>912.47900000000004</v>
      </c>
      <c r="M25" s="383">
        <v>67.691019179439849</v>
      </c>
      <c r="N25" s="233">
        <v>913.71799999999996</v>
      </c>
      <c r="O25" s="361">
        <v>67.099003778971991</v>
      </c>
      <c r="P25" s="233">
        <v>980.33799999999997</v>
      </c>
      <c r="Q25" s="361">
        <v>65.945285629624237</v>
      </c>
      <c r="R25" s="233">
        <v>1015.3150000000001</v>
      </c>
      <c r="S25" s="361">
        <v>63.750279409585573</v>
      </c>
      <c r="T25" s="210">
        <v>1119.0160000000001</v>
      </c>
      <c r="U25" s="501">
        <v>62.203529930365285</v>
      </c>
    </row>
    <row r="26" spans="1:22" x14ac:dyDescent="0.25">
      <c r="A26" s="166" t="s">
        <v>74</v>
      </c>
      <c r="B26" s="210">
        <v>6.6859999999999999</v>
      </c>
      <c r="C26" s="361">
        <v>0.9580855484703017</v>
      </c>
      <c r="D26" s="233">
        <v>6.8940000000000001</v>
      </c>
      <c r="E26" s="361">
        <v>0.979461708076652</v>
      </c>
      <c r="F26" s="210">
        <v>8.8680000000000003</v>
      </c>
      <c r="G26" s="361">
        <v>0.84782384232082697</v>
      </c>
      <c r="H26" s="233">
        <v>11.865</v>
      </c>
      <c r="I26" s="361">
        <v>1.0432282484931881</v>
      </c>
      <c r="J26" s="233">
        <v>13.067</v>
      </c>
      <c r="K26" s="361">
        <v>1.0055738666227509</v>
      </c>
      <c r="L26" s="210">
        <v>12.664</v>
      </c>
      <c r="M26" s="383">
        <v>0.93946169379068045</v>
      </c>
      <c r="N26" s="233">
        <v>13.458</v>
      </c>
      <c r="O26" s="361">
        <v>0.98829003353048217</v>
      </c>
      <c r="P26" s="233">
        <v>14.263999999999999</v>
      </c>
      <c r="Q26" s="361">
        <v>0.95950942860621569</v>
      </c>
      <c r="R26" s="233">
        <v>17.233000000000001</v>
      </c>
      <c r="S26" s="361">
        <v>1.0820371658700878</v>
      </c>
      <c r="T26" s="210">
        <v>18.350999999999999</v>
      </c>
      <c r="U26" s="501">
        <v>1.0200899520222528</v>
      </c>
    </row>
    <row r="27" spans="1:22" ht="16.5" thickBot="1" x14ac:dyDescent="0.3">
      <c r="A27" s="173" t="s">
        <v>60</v>
      </c>
      <c r="B27" s="211">
        <v>41.097999999999999</v>
      </c>
      <c r="C27" s="359">
        <v>5.8892312101454465</v>
      </c>
      <c r="D27" s="234">
        <v>43.488</v>
      </c>
      <c r="E27" s="359">
        <v>6.1785365188333978</v>
      </c>
      <c r="F27" s="211">
        <v>54.222999999999999</v>
      </c>
      <c r="G27" s="359">
        <v>5.1839819803971805</v>
      </c>
      <c r="H27" s="234">
        <v>104.569</v>
      </c>
      <c r="I27" s="359">
        <v>9.1942127869097501</v>
      </c>
      <c r="J27" s="234">
        <v>158.125</v>
      </c>
      <c r="K27" s="359">
        <v>12.168544245788816</v>
      </c>
      <c r="L27" s="211">
        <v>154.828</v>
      </c>
      <c r="M27" s="377">
        <v>11.485705553239377</v>
      </c>
      <c r="N27" s="234">
        <v>182.267</v>
      </c>
      <c r="O27" s="359">
        <v>13.384801570924385</v>
      </c>
      <c r="P27" s="234">
        <v>242.346</v>
      </c>
      <c r="Q27" s="359">
        <v>16.302108243480227</v>
      </c>
      <c r="R27" s="234">
        <v>280.43299999999999</v>
      </c>
      <c r="S27" s="359">
        <v>17.608015350574266</v>
      </c>
      <c r="T27" s="211">
        <v>393.97899999999998</v>
      </c>
      <c r="U27" s="480">
        <v>21.900387946584662</v>
      </c>
    </row>
    <row r="28" spans="1:22" ht="16.5" x14ac:dyDescent="0.25">
      <c r="A28" s="84" t="s">
        <v>126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S28" s="187"/>
      <c r="U28" s="187"/>
    </row>
  </sheetData>
  <mergeCells count="12">
    <mergeCell ref="T4:U4"/>
    <mergeCell ref="A2:S2"/>
    <mergeCell ref="R4:S4"/>
    <mergeCell ref="P4:Q4"/>
    <mergeCell ref="N4:O4"/>
    <mergeCell ref="A4:A5"/>
    <mergeCell ref="B4:C4"/>
    <mergeCell ref="D4:E4"/>
    <mergeCell ref="F4:G4"/>
    <mergeCell ref="H4:I4"/>
    <mergeCell ref="J4:K4"/>
    <mergeCell ref="L4:M4"/>
  </mergeCells>
  <hyperlinks>
    <hyperlink ref="A1" location="'Раздел 2'!A1" display="◄К Разделу 3"/>
  </hyperlinks>
  <pageMargins left="0.7" right="0.7" top="0.75" bottom="0.75" header="0.3" footer="0.3"/>
  <pageSetup paperSize="9"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zoomScale="85" zoomScaleNormal="85" workbookViewId="0">
      <pane xSplit="1" ySplit="5" topLeftCell="M6" activePane="bottomRight" state="frozen"/>
      <selection pane="topRight"/>
      <selection pane="bottomLeft"/>
      <selection pane="bottomRight" activeCell="S32" sqref="S32"/>
    </sheetView>
  </sheetViews>
  <sheetFormatPr defaultRowHeight="15.75" x14ac:dyDescent="0.25"/>
  <cols>
    <col min="1" max="1" width="27.125" style="8" customWidth="1"/>
    <col min="2" max="21" width="11.125" style="8" customWidth="1"/>
    <col min="22" max="16384" width="9" style="8"/>
  </cols>
  <sheetData>
    <row r="1" spans="1:21" ht="20.25" x14ac:dyDescent="0.3">
      <c r="A1" s="7" t="s">
        <v>12</v>
      </c>
      <c r="B1" s="7"/>
      <c r="C1" s="7"/>
      <c r="D1" s="13"/>
    </row>
    <row r="2" spans="1:21" ht="27" customHeight="1" x14ac:dyDescent="0.25">
      <c r="A2" s="750" t="s">
        <v>174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</row>
    <row r="3" spans="1:21" ht="13.5" customHeight="1" thickBot="1" x14ac:dyDescent="0.3">
      <c r="A3" s="128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36"/>
      <c r="Q3" s="36"/>
    </row>
    <row r="4" spans="1:21" ht="19.5" customHeight="1" x14ac:dyDescent="0.25">
      <c r="A4" s="752"/>
      <c r="B4" s="754">
        <v>2014</v>
      </c>
      <c r="C4" s="751"/>
      <c r="D4" s="751">
        <v>2015</v>
      </c>
      <c r="E4" s="751"/>
      <c r="F4" s="751">
        <v>2016</v>
      </c>
      <c r="G4" s="751"/>
      <c r="H4" s="751">
        <v>2017</v>
      </c>
      <c r="I4" s="723"/>
      <c r="J4" s="751">
        <v>2018</v>
      </c>
      <c r="K4" s="751"/>
      <c r="L4" s="728">
        <v>2019</v>
      </c>
      <c r="M4" s="723"/>
      <c r="N4" s="751">
        <v>2020</v>
      </c>
      <c r="O4" s="751"/>
      <c r="P4" s="751">
        <v>2021</v>
      </c>
      <c r="Q4" s="751"/>
      <c r="R4" s="751">
        <v>2022</v>
      </c>
      <c r="S4" s="751"/>
      <c r="T4" s="723">
        <v>2023</v>
      </c>
      <c r="U4" s="724"/>
    </row>
    <row r="5" spans="1:21" ht="48" thickBot="1" x14ac:dyDescent="0.3">
      <c r="A5" s="753"/>
      <c r="B5" s="312" t="s">
        <v>33</v>
      </c>
      <c r="C5" s="77" t="s">
        <v>25</v>
      </c>
      <c r="D5" s="77" t="s">
        <v>33</v>
      </c>
      <c r="E5" s="77" t="s">
        <v>25</v>
      </c>
      <c r="F5" s="77" t="s">
        <v>33</v>
      </c>
      <c r="G5" s="77" t="s">
        <v>25</v>
      </c>
      <c r="H5" s="77" t="s">
        <v>33</v>
      </c>
      <c r="I5" s="74" t="s">
        <v>25</v>
      </c>
      <c r="J5" s="77" t="s">
        <v>33</v>
      </c>
      <c r="K5" s="77" t="s">
        <v>25</v>
      </c>
      <c r="L5" s="60" t="s">
        <v>33</v>
      </c>
      <c r="M5" s="60" t="s">
        <v>25</v>
      </c>
      <c r="N5" s="77" t="s">
        <v>33</v>
      </c>
      <c r="O5" s="77" t="s">
        <v>25</v>
      </c>
      <c r="P5" s="60" t="s">
        <v>33</v>
      </c>
      <c r="Q5" s="77" t="s">
        <v>25</v>
      </c>
      <c r="R5" s="613" t="s">
        <v>33</v>
      </c>
      <c r="S5" s="614" t="s">
        <v>25</v>
      </c>
      <c r="T5" s="613" t="s">
        <v>33</v>
      </c>
      <c r="U5" s="615" t="s">
        <v>25</v>
      </c>
    </row>
    <row r="6" spans="1:21" ht="32.25" customHeight="1" x14ac:dyDescent="0.25">
      <c r="A6" s="136" t="s">
        <v>76</v>
      </c>
      <c r="B6" s="309">
        <v>3776</v>
      </c>
      <c r="C6" s="290">
        <v>100</v>
      </c>
      <c r="D6" s="307">
        <v>3689</v>
      </c>
      <c r="E6" s="290">
        <v>100</v>
      </c>
      <c r="F6" s="307">
        <v>5166</v>
      </c>
      <c r="G6" s="290">
        <v>100</v>
      </c>
      <c r="H6" s="307">
        <v>6539</v>
      </c>
      <c r="I6" s="290">
        <v>100</v>
      </c>
      <c r="J6" s="307">
        <v>6772</v>
      </c>
      <c r="K6" s="290">
        <v>100</v>
      </c>
      <c r="L6" s="307">
        <v>6990</v>
      </c>
      <c r="M6" s="290">
        <v>100</v>
      </c>
      <c r="N6" s="307">
        <v>6918</v>
      </c>
      <c r="O6" s="290">
        <v>100</v>
      </c>
      <c r="P6" s="307">
        <v>7404</v>
      </c>
      <c r="Q6" s="290">
        <v>100</v>
      </c>
      <c r="R6" s="307">
        <v>7566</v>
      </c>
      <c r="S6" s="290">
        <v>100</v>
      </c>
      <c r="T6" s="307">
        <v>8034</v>
      </c>
      <c r="U6" s="497">
        <v>100</v>
      </c>
    </row>
    <row r="7" spans="1:21" x14ac:dyDescent="0.25">
      <c r="A7" s="25" t="s">
        <v>15</v>
      </c>
      <c r="B7" s="246"/>
      <c r="C7" s="384"/>
      <c r="D7" s="220"/>
      <c r="E7" s="384"/>
      <c r="F7" s="220"/>
      <c r="G7" s="384"/>
      <c r="H7" s="220"/>
      <c r="I7" s="384"/>
      <c r="J7" s="220"/>
      <c r="K7" s="384"/>
      <c r="L7" s="220"/>
      <c r="M7" s="384"/>
      <c r="N7" s="220"/>
      <c r="O7" s="384"/>
      <c r="P7" s="220"/>
      <c r="Q7" s="384"/>
      <c r="R7" s="220"/>
      <c r="S7" s="384"/>
      <c r="T7" s="220"/>
      <c r="U7" s="502"/>
    </row>
    <row r="8" spans="1:21" ht="31.5" x14ac:dyDescent="0.25">
      <c r="A8" s="33" t="s">
        <v>77</v>
      </c>
      <c r="B8" s="246">
        <v>1905</v>
      </c>
      <c r="C8" s="291">
        <v>50.450211864406782</v>
      </c>
      <c r="D8" s="220">
        <v>1878</v>
      </c>
      <c r="E8" s="291">
        <v>50.908105177554894</v>
      </c>
      <c r="F8" s="220">
        <v>1832</v>
      </c>
      <c r="G8" s="291">
        <v>35.46264034068912</v>
      </c>
      <c r="H8" s="220">
        <v>1803</v>
      </c>
      <c r="I8" s="291">
        <v>27.573023398073097</v>
      </c>
      <c r="J8" s="220">
        <v>1755</v>
      </c>
      <c r="K8" s="291">
        <v>25.915534554046072</v>
      </c>
      <c r="L8" s="220">
        <v>1777</v>
      </c>
      <c r="M8" s="291">
        <v>25.422031473533618</v>
      </c>
      <c r="N8" s="220">
        <v>1752</v>
      </c>
      <c r="O8" s="291">
        <v>25.32523850823938</v>
      </c>
      <c r="P8" s="220">
        <v>1768</v>
      </c>
      <c r="Q8" s="291">
        <v>23.878984332793085</v>
      </c>
      <c r="R8" s="220">
        <v>1742</v>
      </c>
      <c r="S8" s="291">
        <v>23.024054982817869</v>
      </c>
      <c r="T8" s="220">
        <v>1740</v>
      </c>
      <c r="U8" s="468">
        <v>21.657953696788649</v>
      </c>
    </row>
    <row r="9" spans="1:21" x14ac:dyDescent="0.25">
      <c r="A9" s="33" t="s">
        <v>78</v>
      </c>
      <c r="B9" s="246">
        <v>1845</v>
      </c>
      <c r="C9" s="291">
        <v>48.861228813559322</v>
      </c>
      <c r="D9" s="220">
        <v>1794</v>
      </c>
      <c r="E9" s="291">
        <v>48.631065329357547</v>
      </c>
      <c r="F9" s="220">
        <v>3320</v>
      </c>
      <c r="G9" s="291">
        <v>64.266356949283775</v>
      </c>
      <c r="H9" s="220">
        <v>4699</v>
      </c>
      <c r="I9" s="291">
        <v>71.861140847224348</v>
      </c>
      <c r="J9" s="220">
        <v>4986</v>
      </c>
      <c r="K9" s="291">
        <v>73.626698168930886</v>
      </c>
      <c r="L9" s="220">
        <v>5213</v>
      </c>
      <c r="M9" s="291">
        <v>74.577968526466378</v>
      </c>
      <c r="N9" s="220">
        <v>5166</v>
      </c>
      <c r="O9" s="291">
        <v>74.67476149176062</v>
      </c>
      <c r="P9" s="220">
        <v>5636</v>
      </c>
      <c r="Q9" s="291">
        <v>76.121015667206919</v>
      </c>
      <c r="R9" s="220">
        <v>5824</v>
      </c>
      <c r="S9" s="291">
        <v>76.975945017182141</v>
      </c>
      <c r="T9" s="220">
        <v>6294</v>
      </c>
      <c r="U9" s="468">
        <v>78.342046303211362</v>
      </c>
    </row>
    <row r="10" spans="1:21" ht="47.25" customHeight="1" x14ac:dyDescent="0.25">
      <c r="A10" s="34" t="s">
        <v>79</v>
      </c>
      <c r="B10" s="196">
        <v>271.33100000000002</v>
      </c>
      <c r="C10" s="293">
        <v>100</v>
      </c>
      <c r="D10" s="252">
        <v>271.28899999999999</v>
      </c>
      <c r="E10" s="293">
        <v>100</v>
      </c>
      <c r="F10" s="286">
        <v>313.08999999999997</v>
      </c>
      <c r="G10" s="293">
        <v>100</v>
      </c>
      <c r="H10" s="286">
        <v>376.43700000000001</v>
      </c>
      <c r="I10" s="293">
        <v>100</v>
      </c>
      <c r="J10" s="286">
        <v>391.12799999999999</v>
      </c>
      <c r="K10" s="293">
        <v>100</v>
      </c>
      <c r="L10" s="286">
        <v>399.87900000000002</v>
      </c>
      <c r="M10" s="293">
        <v>100</v>
      </c>
      <c r="N10" s="286">
        <v>394.53800000000001</v>
      </c>
      <c r="O10" s="293">
        <v>100</v>
      </c>
      <c r="P10" s="286">
        <v>407.12099999999998</v>
      </c>
      <c r="Q10" s="293">
        <v>100</v>
      </c>
      <c r="R10" s="286">
        <v>409.13299999999998</v>
      </c>
      <c r="S10" s="293">
        <v>100</v>
      </c>
      <c r="T10" s="286">
        <v>412.67700000000002</v>
      </c>
      <c r="U10" s="443">
        <v>100</v>
      </c>
    </row>
    <row r="11" spans="1:21" ht="16.5" customHeight="1" x14ac:dyDescent="0.25">
      <c r="A11" s="25" t="s">
        <v>18</v>
      </c>
      <c r="B11" s="247"/>
      <c r="C11" s="385"/>
      <c r="D11" s="243"/>
      <c r="E11" s="385"/>
      <c r="F11" s="243"/>
      <c r="G11" s="385"/>
      <c r="H11" s="243"/>
      <c r="I11" s="385"/>
      <c r="J11" s="243"/>
      <c r="K11" s="385"/>
      <c r="L11" s="243"/>
      <c r="M11" s="385"/>
      <c r="N11" s="243"/>
      <c r="O11" s="385"/>
      <c r="P11" s="243"/>
      <c r="Q11" s="385"/>
      <c r="R11" s="243"/>
      <c r="S11" s="385"/>
      <c r="T11" s="243"/>
      <c r="U11" s="503"/>
    </row>
    <row r="12" spans="1:21" ht="31.5" x14ac:dyDescent="0.25">
      <c r="A12" s="33" t="s">
        <v>61</v>
      </c>
      <c r="B12" s="209">
        <v>190.149</v>
      </c>
      <c r="C12" s="291">
        <v>70.080086683792118</v>
      </c>
      <c r="D12" s="233">
        <v>192.255</v>
      </c>
      <c r="E12" s="291">
        <v>70.867230149397869</v>
      </c>
      <c r="F12" s="233">
        <v>192.47800000000001</v>
      </c>
      <c r="G12" s="291">
        <v>61.476891628605202</v>
      </c>
      <c r="H12" s="233">
        <v>187.35400000000001</v>
      </c>
      <c r="I12" s="291">
        <v>49.770346698119475</v>
      </c>
      <c r="J12" s="233">
        <v>186.428</v>
      </c>
      <c r="K12" s="291">
        <v>47.664191773537048</v>
      </c>
      <c r="L12" s="233">
        <v>189.49700000000001</v>
      </c>
      <c r="M12" s="291">
        <v>47.388585046976708</v>
      </c>
      <c r="N12" s="233">
        <v>191.488</v>
      </c>
      <c r="O12" s="291">
        <v>48.534741900653422</v>
      </c>
      <c r="P12" s="233">
        <v>192.21299999999999</v>
      </c>
      <c r="Q12" s="291">
        <v>47.212745105263551</v>
      </c>
      <c r="R12" s="233">
        <v>191.52500000000001</v>
      </c>
      <c r="S12" s="291">
        <v>46.812405745808825</v>
      </c>
      <c r="T12" s="233">
        <v>190.68199999999999</v>
      </c>
      <c r="U12" s="468">
        <v>46.206112771004918</v>
      </c>
    </row>
    <row r="13" spans="1:21" x14ac:dyDescent="0.25">
      <c r="A13" s="33" t="s">
        <v>62</v>
      </c>
      <c r="B13" s="247">
        <v>79.471999999999994</v>
      </c>
      <c r="C13" s="291">
        <v>29.289686766348108</v>
      </c>
      <c r="D13" s="243">
        <v>77.804999999999993</v>
      </c>
      <c r="E13" s="291">
        <v>28.679747428019564</v>
      </c>
      <c r="F13" s="233">
        <v>119.34399999999999</v>
      </c>
      <c r="G13" s="291">
        <v>38.118113002651</v>
      </c>
      <c r="H13" s="233">
        <v>186.672</v>
      </c>
      <c r="I13" s="291">
        <v>49.589174284143155</v>
      </c>
      <c r="J13" s="233">
        <v>202.59300000000002</v>
      </c>
      <c r="K13" s="291">
        <v>51.797109897527164</v>
      </c>
      <c r="L13" s="233">
        <v>210.38200000000001</v>
      </c>
      <c r="M13" s="291">
        <v>52.611414953023292</v>
      </c>
      <c r="N13" s="233">
        <v>203.05</v>
      </c>
      <c r="O13" s="291">
        <v>51.465258099346578</v>
      </c>
      <c r="P13" s="233">
        <v>214.90799999999999</v>
      </c>
      <c r="Q13" s="291">
        <v>52.787254894736456</v>
      </c>
      <c r="R13" s="233">
        <v>217.608</v>
      </c>
      <c r="S13" s="291">
        <v>53.187594254191183</v>
      </c>
      <c r="T13" s="233">
        <v>221.995</v>
      </c>
      <c r="U13" s="468">
        <v>53.793887228995075</v>
      </c>
    </row>
    <row r="14" spans="1:21" ht="47.25" x14ac:dyDescent="0.25">
      <c r="A14" s="35" t="s">
        <v>80</v>
      </c>
      <c r="B14" s="196">
        <v>689.06700000000001</v>
      </c>
      <c r="C14" s="293">
        <v>100</v>
      </c>
      <c r="D14" s="252">
        <v>680.08500000000004</v>
      </c>
      <c r="E14" s="293">
        <v>100</v>
      </c>
      <c r="F14" s="286">
        <v>802.17399999999998</v>
      </c>
      <c r="G14" s="293">
        <v>100</v>
      </c>
      <c r="H14" s="286">
        <v>1030.5550000000001</v>
      </c>
      <c r="I14" s="293">
        <v>100</v>
      </c>
      <c r="J14" s="286">
        <v>1115.825</v>
      </c>
      <c r="K14" s="293">
        <v>100</v>
      </c>
      <c r="L14" s="286">
        <v>1147.681</v>
      </c>
      <c r="M14" s="293">
        <v>100</v>
      </c>
      <c r="N14" s="286">
        <v>1111.223</v>
      </c>
      <c r="O14" s="293">
        <v>100</v>
      </c>
      <c r="P14" s="286">
        <v>1147.854</v>
      </c>
      <c r="Q14" s="293">
        <v>100</v>
      </c>
      <c r="R14" s="286">
        <v>1167.48</v>
      </c>
      <c r="S14" s="293">
        <v>100</v>
      </c>
      <c r="T14" s="286">
        <v>1198.9100000000001</v>
      </c>
      <c r="U14" s="443">
        <v>100</v>
      </c>
    </row>
    <row r="15" spans="1:21" x14ac:dyDescent="0.25">
      <c r="A15" s="25" t="s">
        <v>18</v>
      </c>
      <c r="B15" s="209"/>
      <c r="C15" s="386"/>
      <c r="D15" s="233"/>
      <c r="E15" s="386"/>
      <c r="F15" s="233"/>
      <c r="G15" s="386"/>
      <c r="H15" s="233"/>
      <c r="I15" s="386"/>
      <c r="J15" s="233"/>
      <c r="K15" s="386"/>
      <c r="L15" s="233"/>
      <c r="M15" s="386"/>
      <c r="N15" s="233"/>
      <c r="O15" s="386"/>
      <c r="P15" s="233"/>
      <c r="Q15" s="386"/>
      <c r="R15" s="233"/>
      <c r="S15" s="386"/>
      <c r="T15" s="233"/>
      <c r="U15" s="504"/>
    </row>
    <row r="16" spans="1:21" ht="31.5" x14ac:dyDescent="0.25">
      <c r="A16" s="33" t="s">
        <v>61</v>
      </c>
      <c r="B16" s="209">
        <v>443.40499999999997</v>
      </c>
      <c r="C16" s="291">
        <v>64.3486047075248</v>
      </c>
      <c r="D16" s="233">
        <v>447.03500000000003</v>
      </c>
      <c r="E16" s="291">
        <v>65.732224648389533</v>
      </c>
      <c r="F16" s="233">
        <v>445.99400000000003</v>
      </c>
      <c r="G16" s="291">
        <v>55.598161994779197</v>
      </c>
      <c r="H16" s="233">
        <v>428.75299999999999</v>
      </c>
      <c r="I16" s="291">
        <v>41.604087118106257</v>
      </c>
      <c r="J16" s="233">
        <v>434.089</v>
      </c>
      <c r="K16" s="291">
        <v>38.902964174489725</v>
      </c>
      <c r="L16" s="233">
        <v>437.48099999999999</v>
      </c>
      <c r="M16" s="291">
        <v>38.118693260583733</v>
      </c>
      <c r="N16" s="233">
        <v>438.92899999999997</v>
      </c>
      <c r="O16" s="291">
        <v>39.499632387018622</v>
      </c>
      <c r="P16" s="233">
        <v>444.488</v>
      </c>
      <c r="Q16" s="291">
        <v>38.723391650854552</v>
      </c>
      <c r="R16" s="233">
        <v>442.154</v>
      </c>
      <c r="S16" s="291">
        <v>37.872511734676394</v>
      </c>
      <c r="T16" s="233">
        <v>450.8</v>
      </c>
      <c r="U16" s="468">
        <v>37.600820745510504</v>
      </c>
    </row>
    <row r="17" spans="1:21" ht="16.5" thickBot="1" x14ac:dyDescent="0.3">
      <c r="A17" s="33" t="s">
        <v>62</v>
      </c>
      <c r="B17" s="198">
        <v>238.084</v>
      </c>
      <c r="C17" s="295">
        <v>34.551647372461602</v>
      </c>
      <c r="D17" s="245">
        <v>229.90200000000002</v>
      </c>
      <c r="E17" s="295">
        <v>33.804892035554381</v>
      </c>
      <c r="F17" s="234">
        <v>353.125</v>
      </c>
      <c r="G17" s="295">
        <v>44.020997938103207</v>
      </c>
      <c r="H17" s="234">
        <v>596.303</v>
      </c>
      <c r="I17" s="295">
        <v>57.862316906909378</v>
      </c>
      <c r="J17" s="234">
        <v>676.61300000000006</v>
      </c>
      <c r="K17" s="295">
        <v>60.637913651334209</v>
      </c>
      <c r="L17" s="234">
        <v>710.19999999999993</v>
      </c>
      <c r="M17" s="295">
        <v>61.88130673941626</v>
      </c>
      <c r="N17" s="234">
        <v>672.29399999999998</v>
      </c>
      <c r="O17" s="295">
        <v>60.500367612981378</v>
      </c>
      <c r="P17" s="234">
        <v>703.36599999999999</v>
      </c>
      <c r="Q17" s="295">
        <v>61.276608349145448</v>
      </c>
      <c r="R17" s="234">
        <v>725.32600000000002</v>
      </c>
      <c r="S17" s="295">
        <v>62.127488265323606</v>
      </c>
      <c r="T17" s="234">
        <v>748.11</v>
      </c>
      <c r="U17" s="470">
        <v>62.399179254489489</v>
      </c>
    </row>
    <row r="18" spans="1:21" ht="16.5" x14ac:dyDescent="0.25">
      <c r="A18" s="84" t="s">
        <v>126</v>
      </c>
      <c r="B18" s="311"/>
      <c r="C18" s="311"/>
      <c r="D18" s="311"/>
      <c r="E18" s="311"/>
      <c r="F18" s="311"/>
      <c r="G18" s="311"/>
      <c r="H18" s="311"/>
      <c r="I18" s="311"/>
      <c r="J18" s="311"/>
      <c r="K18" s="311"/>
      <c r="L18" s="311"/>
      <c r="M18" s="387"/>
      <c r="N18" s="311"/>
      <c r="O18" s="311"/>
      <c r="P18" s="86"/>
      <c r="Q18" s="137"/>
      <c r="R18" s="81"/>
      <c r="T18" s="81"/>
    </row>
    <row r="19" spans="1:21" ht="15.75" customHeight="1" x14ac:dyDescent="0.25">
      <c r="A19" s="131" t="s">
        <v>171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</row>
  </sheetData>
  <mergeCells count="12">
    <mergeCell ref="T4:U4"/>
    <mergeCell ref="A2:S2"/>
    <mergeCell ref="R4:S4"/>
    <mergeCell ref="P4:Q4"/>
    <mergeCell ref="N4:O4"/>
    <mergeCell ref="A4:A5"/>
    <mergeCell ref="B4:C4"/>
    <mergeCell ref="D4:E4"/>
    <mergeCell ref="F4:G4"/>
    <mergeCell ref="H4:I4"/>
    <mergeCell ref="J4:K4"/>
    <mergeCell ref="L4:M4"/>
  </mergeCells>
  <hyperlinks>
    <hyperlink ref="A1" location="'Раздел 2'!A1" display="◄К Разделу 3"/>
  </hyperlinks>
  <pageMargins left="0.7" right="0.7" top="0.75" bottom="0.75" header="0.3" footer="0.3"/>
  <pageSetup paperSize="9" scale="7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7"/>
  <sheetViews>
    <sheetView zoomScale="55" zoomScaleNormal="55" workbookViewId="0">
      <pane xSplit="1" ySplit="7" topLeftCell="H71" activePane="bottomRight" state="frozen"/>
      <selection pane="topRight"/>
      <selection pane="bottomLeft"/>
      <selection pane="bottomRight"/>
    </sheetView>
  </sheetViews>
  <sheetFormatPr defaultRowHeight="15.75" x14ac:dyDescent="0.25"/>
  <cols>
    <col min="1" max="1" width="40.25" style="36" customWidth="1"/>
    <col min="2" max="3" width="10.625" style="36" customWidth="1"/>
    <col min="4" max="4" width="11" style="36" customWidth="1"/>
    <col min="5" max="10" width="10.625" style="36" customWidth="1"/>
    <col min="11" max="11" width="11.25" style="36" customWidth="1"/>
    <col min="12" max="17" width="10.625" style="36" customWidth="1"/>
    <col min="18" max="18" width="11.25" style="36" customWidth="1"/>
    <col min="19" max="22" width="10.625" style="36" customWidth="1"/>
    <col min="23" max="16384" width="9" style="36"/>
  </cols>
  <sheetData>
    <row r="1" spans="1:23" ht="20.25" x14ac:dyDescent="0.3">
      <c r="A1" s="7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3" ht="27" customHeight="1" x14ac:dyDescent="0.25">
      <c r="A2" s="750" t="s">
        <v>81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  <c r="T2" s="750"/>
      <c r="U2" s="750"/>
      <c r="V2" s="750"/>
    </row>
    <row r="3" spans="1:23" ht="16.5" customHeight="1" thickBot="1" x14ac:dyDescent="0.3">
      <c r="A3" s="259"/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</row>
    <row r="4" spans="1:23" ht="16.5" customHeight="1" x14ac:dyDescent="0.25">
      <c r="A4" s="774"/>
      <c r="B4" s="758" t="s">
        <v>33</v>
      </c>
      <c r="C4" s="759"/>
      <c r="D4" s="759"/>
      <c r="E4" s="759"/>
      <c r="F4" s="759"/>
      <c r="G4" s="759"/>
      <c r="H4" s="760"/>
      <c r="I4" s="763" t="s">
        <v>15</v>
      </c>
      <c r="J4" s="764"/>
      <c r="K4" s="764"/>
      <c r="L4" s="764"/>
      <c r="M4" s="764"/>
      <c r="N4" s="764"/>
      <c r="O4" s="764"/>
      <c r="P4" s="764"/>
      <c r="Q4" s="764"/>
      <c r="R4" s="764"/>
      <c r="S4" s="764"/>
      <c r="T4" s="764"/>
      <c r="U4" s="764"/>
      <c r="V4" s="765"/>
    </row>
    <row r="5" spans="1:23" ht="18.75" customHeight="1" x14ac:dyDescent="0.25">
      <c r="A5" s="775"/>
      <c r="B5" s="769" t="s">
        <v>33</v>
      </c>
      <c r="C5" s="761" t="s">
        <v>15</v>
      </c>
      <c r="D5" s="761"/>
      <c r="E5" s="761"/>
      <c r="F5" s="761"/>
      <c r="G5" s="761"/>
      <c r="H5" s="762"/>
      <c r="I5" s="766" t="s">
        <v>84</v>
      </c>
      <c r="J5" s="767"/>
      <c r="K5" s="767"/>
      <c r="L5" s="767"/>
      <c r="M5" s="767"/>
      <c r="N5" s="767"/>
      <c r="O5" s="767"/>
      <c r="P5" s="767" t="s">
        <v>85</v>
      </c>
      <c r="Q5" s="767"/>
      <c r="R5" s="767"/>
      <c r="S5" s="767"/>
      <c r="T5" s="767"/>
      <c r="U5" s="767"/>
      <c r="V5" s="768"/>
    </row>
    <row r="6" spans="1:23" x14ac:dyDescent="0.25">
      <c r="A6" s="775"/>
      <c r="B6" s="769"/>
      <c r="C6" s="761" t="s">
        <v>82</v>
      </c>
      <c r="D6" s="761" t="s">
        <v>214</v>
      </c>
      <c r="E6" s="761" t="s">
        <v>215</v>
      </c>
      <c r="F6" s="761" t="s">
        <v>216</v>
      </c>
      <c r="G6" s="761" t="s">
        <v>220</v>
      </c>
      <c r="H6" s="762" t="s">
        <v>221</v>
      </c>
      <c r="I6" s="701" t="s">
        <v>33</v>
      </c>
      <c r="J6" s="761" t="s">
        <v>15</v>
      </c>
      <c r="K6" s="761"/>
      <c r="L6" s="761"/>
      <c r="M6" s="761"/>
      <c r="N6" s="761"/>
      <c r="O6" s="761"/>
      <c r="P6" s="761" t="s">
        <v>33</v>
      </c>
      <c r="Q6" s="761" t="s">
        <v>15</v>
      </c>
      <c r="R6" s="761"/>
      <c r="S6" s="761"/>
      <c r="T6" s="761"/>
      <c r="U6" s="761"/>
      <c r="V6" s="762"/>
    </row>
    <row r="7" spans="1:23" ht="79.5" thickBot="1" x14ac:dyDescent="0.3">
      <c r="A7" s="776"/>
      <c r="B7" s="770"/>
      <c r="C7" s="772"/>
      <c r="D7" s="772"/>
      <c r="E7" s="772"/>
      <c r="F7" s="772"/>
      <c r="G7" s="772"/>
      <c r="H7" s="773"/>
      <c r="I7" s="771"/>
      <c r="J7" s="398" t="s">
        <v>82</v>
      </c>
      <c r="K7" s="398" t="s">
        <v>214</v>
      </c>
      <c r="L7" s="398" t="s">
        <v>215</v>
      </c>
      <c r="M7" s="398" t="s">
        <v>216</v>
      </c>
      <c r="N7" s="398" t="s">
        <v>220</v>
      </c>
      <c r="O7" s="398" t="s">
        <v>221</v>
      </c>
      <c r="P7" s="772"/>
      <c r="Q7" s="398" t="s">
        <v>82</v>
      </c>
      <c r="R7" s="398" t="s">
        <v>214</v>
      </c>
      <c r="S7" s="398" t="s">
        <v>215</v>
      </c>
      <c r="T7" s="398" t="s">
        <v>216</v>
      </c>
      <c r="U7" s="398" t="s">
        <v>220</v>
      </c>
      <c r="V7" s="61" t="s">
        <v>221</v>
      </c>
    </row>
    <row r="8" spans="1:23" ht="16.5" customHeight="1" thickBot="1" x14ac:dyDescent="0.3">
      <c r="A8" s="755">
        <v>2016</v>
      </c>
      <c r="B8" s="756"/>
      <c r="C8" s="756"/>
      <c r="D8" s="756"/>
      <c r="E8" s="756"/>
      <c r="F8" s="756"/>
      <c r="G8" s="756"/>
      <c r="H8" s="756"/>
      <c r="I8" s="756"/>
      <c r="J8" s="756"/>
      <c r="K8" s="756"/>
      <c r="L8" s="756"/>
      <c r="M8" s="756"/>
      <c r="N8" s="756"/>
      <c r="O8" s="756"/>
      <c r="P8" s="756"/>
      <c r="Q8" s="756"/>
      <c r="R8" s="756"/>
      <c r="S8" s="756"/>
      <c r="T8" s="756"/>
      <c r="U8" s="756"/>
      <c r="V8" s="757"/>
      <c r="W8" s="188"/>
    </row>
    <row r="9" spans="1:23" ht="47.25" x14ac:dyDescent="0.25">
      <c r="A9" s="143" t="s">
        <v>213</v>
      </c>
      <c r="B9" s="505">
        <v>54430.930999999997</v>
      </c>
      <c r="C9" s="506">
        <v>25855.834999999999</v>
      </c>
      <c r="D9" s="506">
        <v>1665.472</v>
      </c>
      <c r="E9" s="506">
        <v>5406.0450000000001</v>
      </c>
      <c r="F9" s="506">
        <v>139.494</v>
      </c>
      <c r="G9" s="506">
        <v>3330.8440000000001</v>
      </c>
      <c r="H9" s="507">
        <v>18033.241000000002</v>
      </c>
      <c r="I9" s="508">
        <v>48338.703999999998</v>
      </c>
      <c r="J9" s="506">
        <v>22770.055</v>
      </c>
      <c r="K9" s="506">
        <v>1576.5129999999999</v>
      </c>
      <c r="L9" s="506">
        <v>5329.0659999999998</v>
      </c>
      <c r="M9" s="506">
        <v>128.53100000000001</v>
      </c>
      <c r="N9" s="506">
        <v>2898.5729999999999</v>
      </c>
      <c r="O9" s="506">
        <v>15635.966</v>
      </c>
      <c r="P9" s="506">
        <v>6092.2269999999999</v>
      </c>
      <c r="Q9" s="506">
        <v>3085.78</v>
      </c>
      <c r="R9" s="506">
        <v>88.959000000000003</v>
      </c>
      <c r="S9" s="506">
        <v>76.978999999999999</v>
      </c>
      <c r="T9" s="506">
        <v>10.962999999999999</v>
      </c>
      <c r="U9" s="506">
        <v>432.27100000000002</v>
      </c>
      <c r="V9" s="507">
        <v>2397.2750000000001</v>
      </c>
      <c r="W9" s="188"/>
    </row>
    <row r="10" spans="1:23" ht="16.5" customHeight="1" x14ac:dyDescent="0.25">
      <c r="A10" s="178" t="s">
        <v>18</v>
      </c>
      <c r="B10" s="203"/>
      <c r="C10" s="252"/>
      <c r="D10" s="252"/>
      <c r="E10" s="252"/>
      <c r="F10" s="252"/>
      <c r="G10" s="252"/>
      <c r="H10" s="265"/>
      <c r="I10" s="196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65"/>
      <c r="W10" s="188"/>
    </row>
    <row r="11" spans="1:23" ht="31.5" x14ac:dyDescent="0.25">
      <c r="A11" s="351" t="s">
        <v>19</v>
      </c>
      <c r="B11" s="203">
        <v>42981.377999999997</v>
      </c>
      <c r="C11" s="252">
        <v>20019.001</v>
      </c>
      <c r="D11" s="252">
        <v>1458.8679999999999</v>
      </c>
      <c r="E11" s="252">
        <v>425.096</v>
      </c>
      <c r="F11" s="252">
        <v>119.12899999999999</v>
      </c>
      <c r="G11" s="252">
        <v>3251.3119999999999</v>
      </c>
      <c r="H11" s="265">
        <v>17707.972000000002</v>
      </c>
      <c r="I11" s="196">
        <v>37002.968999999997</v>
      </c>
      <c r="J11" s="252">
        <v>16969.771000000001</v>
      </c>
      <c r="K11" s="252">
        <v>1372.223</v>
      </c>
      <c r="L11" s="252">
        <v>409.762</v>
      </c>
      <c r="M11" s="252">
        <v>108.654</v>
      </c>
      <c r="N11" s="252">
        <v>2820.1619999999998</v>
      </c>
      <c r="O11" s="252">
        <v>15322.397000000001</v>
      </c>
      <c r="P11" s="252">
        <v>5978.4089999999997</v>
      </c>
      <c r="Q11" s="252">
        <v>3049.23</v>
      </c>
      <c r="R11" s="252">
        <v>86.644999999999996</v>
      </c>
      <c r="S11" s="252">
        <v>15.334</v>
      </c>
      <c r="T11" s="252">
        <v>10.475</v>
      </c>
      <c r="U11" s="252">
        <v>431.15</v>
      </c>
      <c r="V11" s="265">
        <v>2385.5749999999998</v>
      </c>
    </row>
    <row r="12" spans="1:23" x14ac:dyDescent="0.25">
      <c r="A12" s="167" t="s">
        <v>58</v>
      </c>
      <c r="B12" s="250"/>
      <c r="C12" s="251"/>
      <c r="D12" s="251"/>
      <c r="E12" s="251"/>
      <c r="F12" s="251"/>
      <c r="G12" s="251"/>
      <c r="H12" s="254"/>
      <c r="I12" s="253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4"/>
    </row>
    <row r="13" spans="1:23" x14ac:dyDescent="0.25">
      <c r="A13" s="168" t="s">
        <v>59</v>
      </c>
      <c r="B13" s="240">
        <v>37548.54</v>
      </c>
      <c r="C13" s="243">
        <v>17013.780999999999</v>
      </c>
      <c r="D13" s="243">
        <v>1195.672</v>
      </c>
      <c r="E13" s="243">
        <v>234.62899999999999</v>
      </c>
      <c r="F13" s="243">
        <v>106.571</v>
      </c>
      <c r="G13" s="243">
        <v>3020.3239999999996</v>
      </c>
      <c r="H13" s="255">
        <v>15977.563</v>
      </c>
      <c r="I13" s="247">
        <v>31780.879000000001</v>
      </c>
      <c r="J13" s="243">
        <v>14060.895</v>
      </c>
      <c r="K13" s="243">
        <v>1117.444</v>
      </c>
      <c r="L13" s="243">
        <v>220.64699999999999</v>
      </c>
      <c r="M13" s="243">
        <v>97.031999999999996</v>
      </c>
      <c r="N13" s="243">
        <v>2605.4879999999998</v>
      </c>
      <c r="O13" s="243">
        <v>13679.373</v>
      </c>
      <c r="P13" s="243">
        <v>5767.6610000000001</v>
      </c>
      <c r="Q13" s="243">
        <v>2952.886</v>
      </c>
      <c r="R13" s="243">
        <v>78.227999999999994</v>
      </c>
      <c r="S13" s="243">
        <v>13.981999999999999</v>
      </c>
      <c r="T13" s="243">
        <v>9.5389999999999997</v>
      </c>
      <c r="U13" s="243">
        <v>414.83600000000001</v>
      </c>
      <c r="V13" s="255">
        <v>2298.19</v>
      </c>
    </row>
    <row r="14" spans="1:23" x14ac:dyDescent="0.25">
      <c r="A14" s="168" t="s">
        <v>60</v>
      </c>
      <c r="B14" s="240">
        <v>857.07399999999996</v>
      </c>
      <c r="C14" s="243">
        <v>396.495</v>
      </c>
      <c r="D14" s="243">
        <v>72.271000000000001</v>
      </c>
      <c r="E14" s="243">
        <v>12.218999999999999</v>
      </c>
      <c r="F14" s="243">
        <v>3.1500000000000004</v>
      </c>
      <c r="G14" s="243">
        <v>35.789000000000001</v>
      </c>
      <c r="H14" s="255">
        <v>337.15000000000003</v>
      </c>
      <c r="I14" s="247">
        <v>796.72299999999996</v>
      </c>
      <c r="J14" s="243">
        <v>371.34199999999998</v>
      </c>
      <c r="K14" s="243">
        <v>66.003</v>
      </c>
      <c r="L14" s="243">
        <v>11.875</v>
      </c>
      <c r="M14" s="243">
        <v>2.6760000000000002</v>
      </c>
      <c r="N14" s="243">
        <v>33.688000000000002</v>
      </c>
      <c r="O14" s="243">
        <v>311.13900000000001</v>
      </c>
      <c r="P14" s="243">
        <v>60.350999999999999</v>
      </c>
      <c r="Q14" s="243">
        <v>25.152999999999999</v>
      </c>
      <c r="R14" s="243">
        <v>6.2679999999999998</v>
      </c>
      <c r="S14" s="243">
        <v>0.34399999999999997</v>
      </c>
      <c r="T14" s="243">
        <v>0.47399999999999998</v>
      </c>
      <c r="U14" s="243">
        <v>2.101</v>
      </c>
      <c r="V14" s="255">
        <v>26.010999999999999</v>
      </c>
    </row>
    <row r="15" spans="1:23" ht="34.5" x14ac:dyDescent="0.25">
      <c r="A15" s="351" t="s">
        <v>226</v>
      </c>
      <c r="B15" s="203">
        <v>11449.553</v>
      </c>
      <c r="C15" s="252">
        <v>5836.8339999999998</v>
      </c>
      <c r="D15" s="252">
        <v>206.60399999999998</v>
      </c>
      <c r="E15" s="252">
        <v>4980.9490000000005</v>
      </c>
      <c r="F15" s="252">
        <v>20.364999999999998</v>
      </c>
      <c r="G15" s="252">
        <v>79.531999999999996</v>
      </c>
      <c r="H15" s="265">
        <v>325.26900000000001</v>
      </c>
      <c r="I15" s="196">
        <v>11335.735000000001</v>
      </c>
      <c r="J15" s="252">
        <v>5800.2839999999997</v>
      </c>
      <c r="K15" s="252">
        <v>204.29</v>
      </c>
      <c r="L15" s="252">
        <v>4919.3040000000001</v>
      </c>
      <c r="M15" s="252">
        <v>19.876999999999999</v>
      </c>
      <c r="N15" s="252">
        <v>78.411000000000001</v>
      </c>
      <c r="O15" s="252">
        <v>313.56900000000002</v>
      </c>
      <c r="P15" s="252">
        <v>113.818</v>
      </c>
      <c r="Q15" s="252">
        <v>36.549999999999997</v>
      </c>
      <c r="R15" s="252">
        <v>2.3140000000000001</v>
      </c>
      <c r="S15" s="252">
        <v>61.645000000000003</v>
      </c>
      <c r="T15" s="252">
        <v>0.48799999999999999</v>
      </c>
      <c r="U15" s="252">
        <v>1.121</v>
      </c>
      <c r="V15" s="265">
        <v>11.7</v>
      </c>
    </row>
    <row r="16" spans="1:23" x14ac:dyDescent="0.25">
      <c r="A16" s="178" t="s">
        <v>58</v>
      </c>
      <c r="B16" s="250"/>
      <c r="C16" s="251"/>
      <c r="D16" s="251"/>
      <c r="E16" s="251"/>
      <c r="F16" s="251"/>
      <c r="G16" s="251"/>
      <c r="H16" s="254"/>
      <c r="I16" s="253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4"/>
    </row>
    <row r="17" spans="1:22" x14ac:dyDescent="0.25">
      <c r="A17" s="162" t="s">
        <v>61</v>
      </c>
      <c r="B17" s="240">
        <v>6440.1750000000002</v>
      </c>
      <c r="C17" s="243">
        <v>1216.6180000000002</v>
      </c>
      <c r="D17" s="243">
        <v>111.11099999999999</v>
      </c>
      <c r="E17" s="243">
        <v>4887.7309999999998</v>
      </c>
      <c r="F17" s="243">
        <v>2.8</v>
      </c>
      <c r="G17" s="243">
        <v>50.984000000000002</v>
      </c>
      <c r="H17" s="255">
        <v>170.93099999999998</v>
      </c>
      <c r="I17" s="247">
        <v>6354.3540000000003</v>
      </c>
      <c r="J17" s="243">
        <v>1203.1500000000001</v>
      </c>
      <c r="K17" s="243">
        <v>109.776</v>
      </c>
      <c r="L17" s="243">
        <v>4826.1030000000001</v>
      </c>
      <c r="M17" s="243">
        <v>2.7719999999999998</v>
      </c>
      <c r="N17" s="243">
        <v>50.762</v>
      </c>
      <c r="O17" s="243">
        <v>161.791</v>
      </c>
      <c r="P17" s="243">
        <v>85.820999999999998</v>
      </c>
      <c r="Q17" s="243">
        <v>13.468</v>
      </c>
      <c r="R17" s="243">
        <v>1.335</v>
      </c>
      <c r="S17" s="243">
        <v>61.628</v>
      </c>
      <c r="T17" s="243">
        <v>2.8000000000000001E-2</v>
      </c>
      <c r="U17" s="243">
        <v>0.222</v>
      </c>
      <c r="V17" s="255">
        <v>9.14</v>
      </c>
    </row>
    <row r="18" spans="1:22" ht="16.5" thickBot="1" x14ac:dyDescent="0.3">
      <c r="A18" s="163" t="s">
        <v>62</v>
      </c>
      <c r="B18" s="207">
        <v>4951.7179999999998</v>
      </c>
      <c r="C18" s="245">
        <v>4565.2489999999998</v>
      </c>
      <c r="D18" s="245">
        <v>95.411000000000001</v>
      </c>
      <c r="E18" s="245">
        <v>93.217999999999989</v>
      </c>
      <c r="F18" s="245">
        <v>17.565000000000001</v>
      </c>
      <c r="G18" s="245">
        <v>28.493000000000002</v>
      </c>
      <c r="H18" s="257">
        <v>151.78200000000001</v>
      </c>
      <c r="I18" s="198">
        <v>4923.875</v>
      </c>
      <c r="J18" s="245">
        <v>4542.2280000000001</v>
      </c>
      <c r="K18" s="245">
        <v>94.436000000000007</v>
      </c>
      <c r="L18" s="245">
        <v>93.200999999999993</v>
      </c>
      <c r="M18" s="245">
        <v>17.105</v>
      </c>
      <c r="N18" s="245">
        <v>27.649000000000001</v>
      </c>
      <c r="O18" s="245">
        <v>149.256</v>
      </c>
      <c r="P18" s="245">
        <v>27.843</v>
      </c>
      <c r="Q18" s="245">
        <v>23.021000000000001</v>
      </c>
      <c r="R18" s="245">
        <v>0.97499999999999998</v>
      </c>
      <c r="S18" s="245">
        <v>1.7000000000000001E-2</v>
      </c>
      <c r="T18" s="245">
        <v>0.46</v>
      </c>
      <c r="U18" s="245">
        <v>0.84399999999999997</v>
      </c>
      <c r="V18" s="257">
        <v>2.5259999999999998</v>
      </c>
    </row>
    <row r="19" spans="1:22" ht="16.5" customHeight="1" thickBot="1" x14ac:dyDescent="0.3">
      <c r="A19" s="755">
        <v>2017</v>
      </c>
      <c r="B19" s="756"/>
      <c r="C19" s="756"/>
      <c r="D19" s="756"/>
      <c r="E19" s="756"/>
      <c r="F19" s="756"/>
      <c r="G19" s="756"/>
      <c r="H19" s="756"/>
      <c r="I19" s="756"/>
      <c r="J19" s="756"/>
      <c r="K19" s="756"/>
      <c r="L19" s="756"/>
      <c r="M19" s="756"/>
      <c r="N19" s="756"/>
      <c r="O19" s="756"/>
      <c r="P19" s="756"/>
      <c r="Q19" s="756"/>
      <c r="R19" s="756"/>
      <c r="S19" s="756"/>
      <c r="T19" s="756"/>
      <c r="U19" s="756"/>
      <c r="V19" s="757"/>
    </row>
    <row r="20" spans="1:22" ht="47.25" x14ac:dyDescent="0.25">
      <c r="A20" s="143" t="s">
        <v>213</v>
      </c>
      <c r="B20" s="249">
        <v>61563.203999999998</v>
      </c>
      <c r="C20" s="249">
        <v>29988.725999999999</v>
      </c>
      <c r="D20" s="249">
        <v>2127.951</v>
      </c>
      <c r="E20" s="249">
        <v>5427.9920000000002</v>
      </c>
      <c r="F20" s="249">
        <v>200.78100000000001</v>
      </c>
      <c r="G20" s="249">
        <v>3322.4929999999999</v>
      </c>
      <c r="H20" s="509">
        <v>20495.261000000002</v>
      </c>
      <c r="I20" s="261">
        <v>53534.364999999998</v>
      </c>
      <c r="J20" s="249">
        <v>25682.941999999999</v>
      </c>
      <c r="K20" s="249">
        <v>1997.4069999999999</v>
      </c>
      <c r="L20" s="249">
        <v>5355.3159999999998</v>
      </c>
      <c r="M20" s="249">
        <v>184.11699999999999</v>
      </c>
      <c r="N20" s="249">
        <v>2831.4</v>
      </c>
      <c r="O20" s="249">
        <v>17483.183000000001</v>
      </c>
      <c r="P20" s="249">
        <v>8028.8389999999999</v>
      </c>
      <c r="Q20" s="249">
        <v>4305.7839999999997</v>
      </c>
      <c r="R20" s="249">
        <v>130.54400000000001</v>
      </c>
      <c r="S20" s="249">
        <v>72.676000000000002</v>
      </c>
      <c r="T20" s="249">
        <v>16.664000000000001</v>
      </c>
      <c r="U20" s="249">
        <v>491.09300000000002</v>
      </c>
      <c r="V20" s="509">
        <v>3012.078</v>
      </c>
    </row>
    <row r="21" spans="1:22" x14ac:dyDescent="0.25">
      <c r="A21" s="178" t="s">
        <v>18</v>
      </c>
      <c r="B21" s="252"/>
      <c r="C21" s="252"/>
      <c r="D21" s="252"/>
      <c r="E21" s="252"/>
      <c r="F21" s="252"/>
      <c r="G21" s="252"/>
      <c r="H21" s="265"/>
      <c r="I21" s="196"/>
      <c r="J21" s="252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65"/>
    </row>
    <row r="22" spans="1:22" ht="31.5" x14ac:dyDescent="0.25">
      <c r="A22" s="351" t="s">
        <v>19</v>
      </c>
      <c r="B22" s="252">
        <v>48411.738999999994</v>
      </c>
      <c r="C22" s="252">
        <v>22411.375</v>
      </c>
      <c r="D22" s="252">
        <v>1943.44</v>
      </c>
      <c r="E22" s="252">
        <v>466.077</v>
      </c>
      <c r="F22" s="252">
        <v>178.57499999999999</v>
      </c>
      <c r="G22" s="252">
        <v>3245.9079999999999</v>
      </c>
      <c r="H22" s="265">
        <v>20166.364000000001</v>
      </c>
      <c r="I22" s="196">
        <v>40504.735999999997</v>
      </c>
      <c r="J22" s="252">
        <v>18154.113000000001</v>
      </c>
      <c r="K22" s="252">
        <v>1815.39</v>
      </c>
      <c r="L22" s="252">
        <v>453.209</v>
      </c>
      <c r="M22" s="252">
        <v>162</v>
      </c>
      <c r="N22" s="252">
        <v>2758.855</v>
      </c>
      <c r="O22" s="252">
        <v>17161.169000000002</v>
      </c>
      <c r="P22" s="252">
        <v>7907.0029999999997</v>
      </c>
      <c r="Q22" s="252">
        <v>4257.2619999999997</v>
      </c>
      <c r="R22" s="252">
        <v>128.05000000000001</v>
      </c>
      <c r="S22" s="252">
        <v>12.868</v>
      </c>
      <c r="T22" s="252">
        <v>16.574999999999999</v>
      </c>
      <c r="U22" s="252">
        <v>487.053</v>
      </c>
      <c r="V22" s="265">
        <v>3005.1950000000002</v>
      </c>
    </row>
    <row r="23" spans="1:22" x14ac:dyDescent="0.25">
      <c r="A23" s="167" t="s">
        <v>58</v>
      </c>
      <c r="B23" s="251"/>
      <c r="C23" s="251"/>
      <c r="D23" s="251"/>
      <c r="E23" s="251"/>
      <c r="F23" s="251"/>
      <c r="G23" s="251"/>
      <c r="H23" s="254"/>
      <c r="I23" s="253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4"/>
    </row>
    <row r="24" spans="1:22" x14ac:dyDescent="0.25">
      <c r="A24" s="168" t="s">
        <v>59</v>
      </c>
      <c r="B24" s="243">
        <v>42002.092000000004</v>
      </c>
      <c r="C24" s="243">
        <v>19231.705999999998</v>
      </c>
      <c r="D24" s="243">
        <v>1570.146</v>
      </c>
      <c r="E24" s="243">
        <v>305.44499999999999</v>
      </c>
      <c r="F24" s="243">
        <v>155.78800000000001</v>
      </c>
      <c r="G24" s="243">
        <v>2966.277</v>
      </c>
      <c r="H24" s="255">
        <v>17772.73</v>
      </c>
      <c r="I24" s="247">
        <v>34374.141000000003</v>
      </c>
      <c r="J24" s="243">
        <v>15090.877</v>
      </c>
      <c r="K24" s="243">
        <v>1458.4849999999999</v>
      </c>
      <c r="L24" s="243">
        <v>293.79500000000002</v>
      </c>
      <c r="M24" s="243">
        <v>140.108</v>
      </c>
      <c r="N24" s="243">
        <v>2498.85</v>
      </c>
      <c r="O24" s="243">
        <v>14892.026</v>
      </c>
      <c r="P24" s="243">
        <v>7627.951</v>
      </c>
      <c r="Q24" s="243">
        <v>4140.8289999999997</v>
      </c>
      <c r="R24" s="243">
        <v>111.661</v>
      </c>
      <c r="S24" s="243">
        <v>11.65</v>
      </c>
      <c r="T24" s="243">
        <v>15.68</v>
      </c>
      <c r="U24" s="243">
        <v>467.42700000000002</v>
      </c>
      <c r="V24" s="255">
        <v>2880.7040000000002</v>
      </c>
    </row>
    <row r="25" spans="1:22" x14ac:dyDescent="0.25">
      <c r="A25" s="168" t="s">
        <v>60</v>
      </c>
      <c r="B25" s="243">
        <v>2146.663</v>
      </c>
      <c r="C25" s="243">
        <v>751.49</v>
      </c>
      <c r="D25" s="243">
        <v>118.92399999999999</v>
      </c>
      <c r="E25" s="243">
        <v>41.474000000000004</v>
      </c>
      <c r="F25" s="243">
        <v>6.8140000000000001</v>
      </c>
      <c r="G25" s="243">
        <v>109.54400000000001</v>
      </c>
      <c r="H25" s="255">
        <v>1118.4169999999999</v>
      </c>
      <c r="I25" s="247">
        <v>1984.02</v>
      </c>
      <c r="J25" s="243">
        <v>688.12099999999998</v>
      </c>
      <c r="K25" s="243">
        <v>107.523</v>
      </c>
      <c r="L25" s="243">
        <v>40.569000000000003</v>
      </c>
      <c r="M25" s="243">
        <v>6.2850000000000001</v>
      </c>
      <c r="N25" s="243">
        <v>99.269000000000005</v>
      </c>
      <c r="O25" s="243">
        <v>1042.2529999999999</v>
      </c>
      <c r="P25" s="243">
        <v>162.643</v>
      </c>
      <c r="Q25" s="243">
        <v>63.369</v>
      </c>
      <c r="R25" s="243">
        <v>11.401</v>
      </c>
      <c r="S25" s="243">
        <v>0.90500000000000003</v>
      </c>
      <c r="T25" s="243">
        <v>0.52900000000000003</v>
      </c>
      <c r="U25" s="243">
        <v>10.275</v>
      </c>
      <c r="V25" s="255">
        <v>76.164000000000001</v>
      </c>
    </row>
    <row r="26" spans="1:22" ht="34.5" x14ac:dyDescent="0.25">
      <c r="A26" s="351" t="s">
        <v>226</v>
      </c>
      <c r="B26" s="252">
        <v>13151.465</v>
      </c>
      <c r="C26" s="252">
        <v>7577.3509999999997</v>
      </c>
      <c r="D26" s="252">
        <v>184.511</v>
      </c>
      <c r="E26" s="252">
        <v>4961.915</v>
      </c>
      <c r="F26" s="252">
        <v>22.206</v>
      </c>
      <c r="G26" s="252">
        <v>76.585000000000008</v>
      </c>
      <c r="H26" s="265">
        <v>328.89699999999999</v>
      </c>
      <c r="I26" s="196">
        <v>13029.629000000001</v>
      </c>
      <c r="J26" s="252">
        <v>7528.8289999999997</v>
      </c>
      <c r="K26" s="252">
        <v>182.017</v>
      </c>
      <c r="L26" s="252">
        <v>4902.107</v>
      </c>
      <c r="M26" s="252">
        <v>22.117000000000001</v>
      </c>
      <c r="N26" s="252">
        <v>72.545000000000002</v>
      </c>
      <c r="O26" s="252">
        <v>322.01400000000001</v>
      </c>
      <c r="P26" s="252">
        <v>121.836</v>
      </c>
      <c r="Q26" s="252">
        <v>48.521999999999998</v>
      </c>
      <c r="R26" s="252">
        <v>2.4940000000000002</v>
      </c>
      <c r="S26" s="252">
        <v>59.808</v>
      </c>
      <c r="T26" s="252">
        <v>8.8999999999999996E-2</v>
      </c>
      <c r="U26" s="252">
        <v>4.04</v>
      </c>
      <c r="V26" s="265">
        <v>6.883</v>
      </c>
    </row>
    <row r="27" spans="1:22" x14ac:dyDescent="0.25">
      <c r="A27" s="178" t="s">
        <v>58</v>
      </c>
      <c r="B27" s="251"/>
      <c r="C27" s="251"/>
      <c r="D27" s="251"/>
      <c r="E27" s="251"/>
      <c r="F27" s="251"/>
      <c r="G27" s="251"/>
      <c r="H27" s="254"/>
      <c r="I27" s="253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254"/>
    </row>
    <row r="28" spans="1:22" x14ac:dyDescent="0.25">
      <c r="A28" s="162" t="s">
        <v>61</v>
      </c>
      <c r="B28" s="243">
        <v>5955.9870000000001</v>
      </c>
      <c r="C28" s="243">
        <v>1069.741</v>
      </c>
      <c r="D28" s="243">
        <v>76.266999999999996</v>
      </c>
      <c r="E28" s="243">
        <v>4694.2870000000003</v>
      </c>
      <c r="F28" s="243">
        <v>2.8180000000000001</v>
      </c>
      <c r="G28" s="243">
        <v>29.578000000000003</v>
      </c>
      <c r="H28" s="255">
        <v>83.296000000000006</v>
      </c>
      <c r="I28" s="247">
        <v>5876.7910000000002</v>
      </c>
      <c r="J28" s="243">
        <v>1054.164</v>
      </c>
      <c r="K28" s="243">
        <v>75.066999999999993</v>
      </c>
      <c r="L28" s="243">
        <v>4635.835</v>
      </c>
      <c r="M28" s="243">
        <v>2.7829999999999999</v>
      </c>
      <c r="N28" s="243">
        <v>29.03</v>
      </c>
      <c r="O28" s="243">
        <v>79.912000000000006</v>
      </c>
      <c r="P28" s="243">
        <v>79.195999999999998</v>
      </c>
      <c r="Q28" s="243">
        <v>15.577</v>
      </c>
      <c r="R28" s="243">
        <v>1.2</v>
      </c>
      <c r="S28" s="243">
        <v>58.451999999999998</v>
      </c>
      <c r="T28" s="243">
        <v>3.5000000000000003E-2</v>
      </c>
      <c r="U28" s="243">
        <v>0.54800000000000004</v>
      </c>
      <c r="V28" s="255">
        <v>3.3839999999999999</v>
      </c>
    </row>
    <row r="29" spans="1:22" ht="16.5" thickBot="1" x14ac:dyDescent="0.3">
      <c r="A29" s="163" t="s">
        <v>62</v>
      </c>
      <c r="B29" s="245">
        <v>7110.59</v>
      </c>
      <c r="C29" s="245">
        <v>6427.5380000000005</v>
      </c>
      <c r="D29" s="245">
        <v>108.15400000000001</v>
      </c>
      <c r="E29" s="245">
        <v>267.62799999999999</v>
      </c>
      <c r="F29" s="245">
        <v>19.387999999999998</v>
      </c>
      <c r="G29" s="245">
        <v>46.945999999999998</v>
      </c>
      <c r="H29" s="257">
        <v>240.93599999999998</v>
      </c>
      <c r="I29" s="198">
        <v>7068.232</v>
      </c>
      <c r="J29" s="245">
        <v>6394.6840000000002</v>
      </c>
      <c r="K29" s="245">
        <v>106.864</v>
      </c>
      <c r="L29" s="245">
        <v>266.27199999999999</v>
      </c>
      <c r="M29" s="245">
        <v>19.334</v>
      </c>
      <c r="N29" s="245">
        <v>43.515000000000001</v>
      </c>
      <c r="O29" s="245">
        <v>237.56299999999999</v>
      </c>
      <c r="P29" s="245">
        <v>42.357999999999997</v>
      </c>
      <c r="Q29" s="245">
        <v>32.853999999999999</v>
      </c>
      <c r="R29" s="245">
        <v>1.29</v>
      </c>
      <c r="S29" s="245">
        <v>1.3560000000000001</v>
      </c>
      <c r="T29" s="245">
        <v>5.3999999999999999E-2</v>
      </c>
      <c r="U29" s="245">
        <v>3.431</v>
      </c>
      <c r="V29" s="257">
        <v>3.3730000000000002</v>
      </c>
    </row>
    <row r="30" spans="1:22" ht="16.5" customHeight="1" thickBot="1" x14ac:dyDescent="0.3">
      <c r="A30" s="755">
        <v>2018</v>
      </c>
      <c r="B30" s="756">
        <v>2018</v>
      </c>
      <c r="C30" s="756"/>
      <c r="D30" s="756"/>
      <c r="E30" s="756"/>
      <c r="F30" s="756"/>
      <c r="G30" s="756"/>
      <c r="H30" s="756"/>
      <c r="I30" s="756"/>
      <c r="J30" s="756"/>
      <c r="K30" s="756"/>
      <c r="L30" s="756"/>
      <c r="M30" s="756"/>
      <c r="N30" s="756"/>
      <c r="O30" s="756"/>
      <c r="P30" s="756"/>
      <c r="Q30" s="756"/>
      <c r="R30" s="756"/>
      <c r="S30" s="756"/>
      <c r="T30" s="756"/>
      <c r="U30" s="756"/>
      <c r="V30" s="757"/>
    </row>
    <row r="31" spans="1:22" ht="47.25" x14ac:dyDescent="0.25">
      <c r="A31" s="143" t="s">
        <v>213</v>
      </c>
      <c r="B31" s="505">
        <v>71538.081000000006</v>
      </c>
      <c r="C31" s="506">
        <v>37765.724000000002</v>
      </c>
      <c r="D31" s="506">
        <v>2523.2130000000002</v>
      </c>
      <c r="E31" s="506">
        <v>5804.2289999999994</v>
      </c>
      <c r="F31" s="506">
        <v>183.898</v>
      </c>
      <c r="G31" s="506">
        <v>3843.0720000000001</v>
      </c>
      <c r="H31" s="507">
        <v>21417.945</v>
      </c>
      <c r="I31" s="508">
        <v>60921.279999999999</v>
      </c>
      <c r="J31" s="506">
        <v>30884.33</v>
      </c>
      <c r="K31" s="506">
        <v>2342.7060000000001</v>
      </c>
      <c r="L31" s="506">
        <v>5718.1189999999997</v>
      </c>
      <c r="M31" s="506">
        <v>170.27699999999999</v>
      </c>
      <c r="N31" s="506">
        <v>3268.991</v>
      </c>
      <c r="O31" s="506">
        <v>18536.857</v>
      </c>
      <c r="P31" s="506">
        <v>10616.800999999999</v>
      </c>
      <c r="Q31" s="506">
        <v>6881.3940000000002</v>
      </c>
      <c r="R31" s="506">
        <v>180.50700000000001</v>
      </c>
      <c r="S31" s="506">
        <v>86.11</v>
      </c>
      <c r="T31" s="506">
        <v>13.621</v>
      </c>
      <c r="U31" s="506">
        <v>574.08100000000002</v>
      </c>
      <c r="V31" s="507">
        <v>2881.0880000000002</v>
      </c>
    </row>
    <row r="32" spans="1:22" x14ac:dyDescent="0.25">
      <c r="A32" s="178" t="s">
        <v>18</v>
      </c>
      <c r="B32" s="203"/>
      <c r="C32" s="252"/>
      <c r="D32" s="252"/>
      <c r="E32" s="252"/>
      <c r="F32" s="252"/>
      <c r="G32" s="252"/>
      <c r="H32" s="265"/>
      <c r="I32" s="196"/>
      <c r="J32" s="252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65"/>
    </row>
    <row r="33" spans="1:22" ht="31.5" x14ac:dyDescent="0.25">
      <c r="A33" s="351" t="s">
        <v>19</v>
      </c>
      <c r="B33" s="203">
        <v>57243.106</v>
      </c>
      <c r="C33" s="252">
        <v>29572.258000000002</v>
      </c>
      <c r="D33" s="252">
        <v>2202.2429999999999</v>
      </c>
      <c r="E33" s="252">
        <v>455.37200000000001</v>
      </c>
      <c r="F33" s="252">
        <v>176.65899999999999</v>
      </c>
      <c r="G33" s="252">
        <v>3773.0430000000001</v>
      </c>
      <c r="H33" s="265">
        <v>21063.531000000003</v>
      </c>
      <c r="I33" s="196">
        <v>46767.605000000003</v>
      </c>
      <c r="J33" s="252">
        <v>22748.853999999999</v>
      </c>
      <c r="K33" s="252">
        <v>2024.7139999999999</v>
      </c>
      <c r="L33" s="252">
        <v>432.62700000000001</v>
      </c>
      <c r="M33" s="252">
        <v>163.13800000000001</v>
      </c>
      <c r="N33" s="252">
        <v>3202.212</v>
      </c>
      <c r="O33" s="252">
        <v>18196.060000000001</v>
      </c>
      <c r="P33" s="252">
        <v>10475.501</v>
      </c>
      <c r="Q33" s="252">
        <v>6823.4040000000005</v>
      </c>
      <c r="R33" s="252">
        <v>177.529</v>
      </c>
      <c r="S33" s="252">
        <v>22.745000000000001</v>
      </c>
      <c r="T33" s="252">
        <v>13.521000000000001</v>
      </c>
      <c r="U33" s="252">
        <v>570.83100000000002</v>
      </c>
      <c r="V33" s="265">
        <v>2867.471</v>
      </c>
    </row>
    <row r="34" spans="1:22" x14ac:dyDescent="0.25">
      <c r="A34" s="167" t="s">
        <v>58</v>
      </c>
      <c r="B34" s="250"/>
      <c r="C34" s="251"/>
      <c r="D34" s="251"/>
      <c r="E34" s="251"/>
      <c r="F34" s="251"/>
      <c r="G34" s="251"/>
      <c r="H34" s="254"/>
      <c r="I34" s="253"/>
      <c r="J34" s="251"/>
      <c r="K34" s="251"/>
      <c r="L34" s="251"/>
      <c r="M34" s="251"/>
      <c r="N34" s="251"/>
      <c r="O34" s="251"/>
      <c r="P34" s="251"/>
      <c r="Q34" s="251"/>
      <c r="R34" s="251"/>
      <c r="S34" s="251"/>
      <c r="T34" s="251"/>
      <c r="U34" s="251"/>
      <c r="V34" s="254"/>
    </row>
    <row r="35" spans="1:22" x14ac:dyDescent="0.25">
      <c r="A35" s="168" t="s">
        <v>59</v>
      </c>
      <c r="B35" s="240">
        <v>47291.306000000004</v>
      </c>
      <c r="C35" s="243">
        <v>24727.817999999999</v>
      </c>
      <c r="D35" s="243">
        <v>1664.8990000000001</v>
      </c>
      <c r="E35" s="243">
        <v>279.55800000000005</v>
      </c>
      <c r="F35" s="243">
        <v>154.322</v>
      </c>
      <c r="G35" s="243">
        <v>3329.9659999999999</v>
      </c>
      <c r="H35" s="255">
        <v>17134.742999999999</v>
      </c>
      <c r="I35" s="247">
        <v>38127.209000000003</v>
      </c>
      <c r="J35" s="243">
        <v>18514.888999999999</v>
      </c>
      <c r="K35" s="243">
        <v>1543.5150000000001</v>
      </c>
      <c r="L35" s="243">
        <v>260.20800000000003</v>
      </c>
      <c r="M35" s="243">
        <v>141.46199999999999</v>
      </c>
      <c r="N35" s="243">
        <v>2783.076</v>
      </c>
      <c r="O35" s="243">
        <v>14884.058999999999</v>
      </c>
      <c r="P35" s="243">
        <v>9164.0969999999998</v>
      </c>
      <c r="Q35" s="243">
        <v>6212.9290000000001</v>
      </c>
      <c r="R35" s="243">
        <v>121.384</v>
      </c>
      <c r="S35" s="243">
        <v>19.350000000000001</v>
      </c>
      <c r="T35" s="243">
        <v>12.86</v>
      </c>
      <c r="U35" s="243">
        <v>546.89</v>
      </c>
      <c r="V35" s="255">
        <v>2250.6840000000002</v>
      </c>
    </row>
    <row r="36" spans="1:22" x14ac:dyDescent="0.25">
      <c r="A36" s="168" t="s">
        <v>60</v>
      </c>
      <c r="B36" s="240">
        <v>4987.7729999999992</v>
      </c>
      <c r="C36" s="243">
        <v>1904.1510000000001</v>
      </c>
      <c r="D36" s="243">
        <v>340.63300000000004</v>
      </c>
      <c r="E36" s="243">
        <v>74.532000000000011</v>
      </c>
      <c r="F36" s="243">
        <v>6.9830000000000005</v>
      </c>
      <c r="G36" s="243">
        <v>241.149</v>
      </c>
      <c r="H36" s="255">
        <v>2420.3249999999998</v>
      </c>
      <c r="I36" s="247">
        <v>3852.6729999999998</v>
      </c>
      <c r="J36" s="243">
        <v>1394.8330000000001</v>
      </c>
      <c r="K36" s="243">
        <v>288.18700000000001</v>
      </c>
      <c r="L36" s="243">
        <v>72.549000000000007</v>
      </c>
      <c r="M36" s="243">
        <v>6.6210000000000004</v>
      </c>
      <c r="N36" s="243">
        <v>226.66900000000001</v>
      </c>
      <c r="O36" s="243">
        <v>1863.8140000000001</v>
      </c>
      <c r="P36" s="243">
        <v>1135.0999999999999</v>
      </c>
      <c r="Q36" s="243">
        <v>509.31799999999998</v>
      </c>
      <c r="R36" s="243">
        <v>52.445999999999998</v>
      </c>
      <c r="S36" s="243">
        <v>1.9830000000000001</v>
      </c>
      <c r="T36" s="243">
        <v>0.36199999999999999</v>
      </c>
      <c r="U36" s="243">
        <v>14.48</v>
      </c>
      <c r="V36" s="255">
        <v>556.51099999999997</v>
      </c>
    </row>
    <row r="37" spans="1:22" ht="34.5" x14ac:dyDescent="0.25">
      <c r="A37" s="351" t="s">
        <v>226</v>
      </c>
      <c r="B37" s="203">
        <v>14294.974999999999</v>
      </c>
      <c r="C37" s="252">
        <v>8193.4660000000003</v>
      </c>
      <c r="D37" s="252">
        <v>320.97000000000003</v>
      </c>
      <c r="E37" s="252">
        <v>5348.857</v>
      </c>
      <c r="F37" s="252">
        <v>7.2389999999999999</v>
      </c>
      <c r="G37" s="252">
        <v>70.028999999999996</v>
      </c>
      <c r="H37" s="265">
        <v>354.41400000000004</v>
      </c>
      <c r="I37" s="196">
        <v>14153.674999999999</v>
      </c>
      <c r="J37" s="252">
        <v>8135.4759999999997</v>
      </c>
      <c r="K37" s="252">
        <v>317.99200000000002</v>
      </c>
      <c r="L37" s="252">
        <v>5285.4920000000002</v>
      </c>
      <c r="M37" s="252">
        <v>7.1390000000000002</v>
      </c>
      <c r="N37" s="252">
        <v>66.778999999999996</v>
      </c>
      <c r="O37" s="252">
        <v>340.79700000000003</v>
      </c>
      <c r="P37" s="252">
        <v>141.30000000000001</v>
      </c>
      <c r="Q37" s="252">
        <v>57.99</v>
      </c>
      <c r="R37" s="252">
        <v>2.9780000000000002</v>
      </c>
      <c r="S37" s="252">
        <v>63.365000000000002</v>
      </c>
      <c r="T37" s="252">
        <v>0.1</v>
      </c>
      <c r="U37" s="252">
        <v>3.25</v>
      </c>
      <c r="V37" s="265">
        <v>13.617000000000001</v>
      </c>
    </row>
    <row r="38" spans="1:22" x14ac:dyDescent="0.25">
      <c r="A38" s="178" t="s">
        <v>58</v>
      </c>
      <c r="B38" s="250"/>
      <c r="C38" s="251"/>
      <c r="D38" s="251"/>
      <c r="E38" s="251"/>
      <c r="F38" s="251"/>
      <c r="G38" s="251"/>
      <c r="H38" s="254"/>
      <c r="I38" s="253"/>
      <c r="J38" s="251"/>
      <c r="K38" s="251"/>
      <c r="L38" s="251"/>
      <c r="M38" s="251"/>
      <c r="N38" s="251"/>
      <c r="O38" s="251"/>
      <c r="P38" s="251"/>
      <c r="Q38" s="251"/>
      <c r="R38" s="251"/>
      <c r="S38" s="251"/>
      <c r="T38" s="251"/>
      <c r="U38" s="251"/>
      <c r="V38" s="254"/>
    </row>
    <row r="39" spans="1:22" x14ac:dyDescent="0.25">
      <c r="A39" s="162" t="s">
        <v>61</v>
      </c>
      <c r="B39" s="240">
        <v>6415.018</v>
      </c>
      <c r="C39" s="243">
        <v>1087.19</v>
      </c>
      <c r="D39" s="243">
        <v>78.855000000000004</v>
      </c>
      <c r="E39" s="243">
        <v>5116.7049999999999</v>
      </c>
      <c r="F39" s="243">
        <v>3.4209999999999998</v>
      </c>
      <c r="G39" s="243">
        <v>38.978000000000002</v>
      </c>
      <c r="H39" s="255">
        <v>89.869</v>
      </c>
      <c r="I39" s="247">
        <v>6328.6859999999997</v>
      </c>
      <c r="J39" s="243">
        <v>1071.2570000000001</v>
      </c>
      <c r="K39" s="243">
        <v>77.864000000000004</v>
      </c>
      <c r="L39" s="243">
        <v>5054.2359999999999</v>
      </c>
      <c r="M39" s="243">
        <v>3.4209999999999998</v>
      </c>
      <c r="N39" s="243">
        <v>38.402000000000001</v>
      </c>
      <c r="O39" s="243">
        <v>83.506</v>
      </c>
      <c r="P39" s="243">
        <v>86.331999999999994</v>
      </c>
      <c r="Q39" s="243">
        <v>15.933</v>
      </c>
      <c r="R39" s="243">
        <v>0.99099999999999999</v>
      </c>
      <c r="S39" s="243">
        <v>62.469000000000001</v>
      </c>
      <c r="T39" s="243" t="s">
        <v>150</v>
      </c>
      <c r="U39" s="243">
        <v>0.57599999999999996</v>
      </c>
      <c r="V39" s="255">
        <v>6.3630000000000004</v>
      </c>
    </row>
    <row r="40" spans="1:22" ht="16.5" thickBot="1" x14ac:dyDescent="0.3">
      <c r="A40" s="163" t="s">
        <v>62</v>
      </c>
      <c r="B40" s="207">
        <v>7798.4369999999999</v>
      </c>
      <c r="C40" s="245">
        <v>7026.1370000000006</v>
      </c>
      <c r="D40" s="245">
        <v>241.65700000000001</v>
      </c>
      <c r="E40" s="245">
        <v>232.15199999999999</v>
      </c>
      <c r="F40" s="245">
        <v>3.8180000000000001</v>
      </c>
      <c r="G40" s="245">
        <v>30.966999999999999</v>
      </c>
      <c r="H40" s="257">
        <v>263.70600000000002</v>
      </c>
      <c r="I40" s="198">
        <v>7743.6909999999998</v>
      </c>
      <c r="J40" s="245">
        <v>6984.2330000000002</v>
      </c>
      <c r="K40" s="245">
        <v>239.67400000000001</v>
      </c>
      <c r="L40" s="245">
        <v>231.256</v>
      </c>
      <c r="M40" s="245">
        <v>3.718</v>
      </c>
      <c r="N40" s="245">
        <v>28.34</v>
      </c>
      <c r="O40" s="245">
        <v>256.47000000000003</v>
      </c>
      <c r="P40" s="245">
        <v>54.746000000000002</v>
      </c>
      <c r="Q40" s="245">
        <v>41.904000000000003</v>
      </c>
      <c r="R40" s="245">
        <v>1.9830000000000001</v>
      </c>
      <c r="S40" s="245">
        <v>0.89600000000000002</v>
      </c>
      <c r="T40" s="245">
        <v>0.1</v>
      </c>
      <c r="U40" s="245">
        <v>2.6269999999999998</v>
      </c>
      <c r="V40" s="257">
        <v>7.2359999999999998</v>
      </c>
    </row>
    <row r="41" spans="1:22" ht="16.5" thickBot="1" x14ac:dyDescent="0.3">
      <c r="A41" s="755">
        <v>2019</v>
      </c>
      <c r="B41" s="756">
        <v>2019</v>
      </c>
      <c r="C41" s="756"/>
      <c r="D41" s="756"/>
      <c r="E41" s="756"/>
      <c r="F41" s="756"/>
      <c r="G41" s="756"/>
      <c r="H41" s="756"/>
      <c r="I41" s="756"/>
      <c r="J41" s="756"/>
      <c r="K41" s="756"/>
      <c r="L41" s="756"/>
      <c r="M41" s="756"/>
      <c r="N41" s="756"/>
      <c r="O41" s="756"/>
      <c r="P41" s="756"/>
      <c r="Q41" s="756"/>
      <c r="R41" s="756"/>
      <c r="S41" s="756"/>
      <c r="T41" s="756"/>
      <c r="U41" s="756"/>
      <c r="V41" s="757"/>
    </row>
    <row r="42" spans="1:22" ht="47.25" x14ac:dyDescent="0.25">
      <c r="A42" s="143" t="s">
        <v>213</v>
      </c>
      <c r="B42" s="505">
        <v>76041.739000000001</v>
      </c>
      <c r="C42" s="506">
        <v>40322.370999999999</v>
      </c>
      <c r="D42" s="506">
        <v>3048.7629999999999</v>
      </c>
      <c r="E42" s="506">
        <v>6559.1229999999996</v>
      </c>
      <c r="F42" s="506">
        <v>327.97199999999998</v>
      </c>
      <c r="G42" s="506">
        <v>4151.8339999999998</v>
      </c>
      <c r="H42" s="507">
        <v>21631.675999999999</v>
      </c>
      <c r="I42" s="508">
        <v>65185.77</v>
      </c>
      <c r="J42" s="506">
        <v>33618.264000000003</v>
      </c>
      <c r="K42" s="506">
        <v>2578.0819999999999</v>
      </c>
      <c r="L42" s="506">
        <v>6341.9579999999996</v>
      </c>
      <c r="M42" s="506">
        <v>284.49099999999999</v>
      </c>
      <c r="N42" s="506">
        <v>3517.848</v>
      </c>
      <c r="O42" s="506">
        <v>18845.127</v>
      </c>
      <c r="P42" s="506">
        <v>10855.968999999999</v>
      </c>
      <c r="Q42" s="506">
        <v>6704.107</v>
      </c>
      <c r="R42" s="506">
        <v>470.68099999999998</v>
      </c>
      <c r="S42" s="506">
        <v>217.16499999999999</v>
      </c>
      <c r="T42" s="506">
        <v>43.481000000000002</v>
      </c>
      <c r="U42" s="506">
        <v>633.98599999999999</v>
      </c>
      <c r="V42" s="507">
        <v>2786.549</v>
      </c>
    </row>
    <row r="43" spans="1:22" x14ac:dyDescent="0.25">
      <c r="A43" s="178" t="s">
        <v>18</v>
      </c>
      <c r="B43" s="203"/>
      <c r="C43" s="252"/>
      <c r="D43" s="252"/>
      <c r="E43" s="252"/>
      <c r="F43" s="252"/>
      <c r="G43" s="252"/>
      <c r="H43" s="265"/>
      <c r="I43" s="196"/>
      <c r="J43" s="252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65"/>
    </row>
    <row r="44" spans="1:22" ht="31.5" x14ac:dyDescent="0.25">
      <c r="A44" s="351" t="s">
        <v>19</v>
      </c>
      <c r="B44" s="203">
        <v>61058.701000000001</v>
      </c>
      <c r="C44" s="252">
        <v>31620.635000000002</v>
      </c>
      <c r="D44" s="252">
        <v>2795.06</v>
      </c>
      <c r="E44" s="252">
        <v>1001.617</v>
      </c>
      <c r="F44" s="252">
        <v>315.35900000000004</v>
      </c>
      <c r="G44" s="252">
        <v>4020.027</v>
      </c>
      <c r="H44" s="265">
        <v>21306.003000000001</v>
      </c>
      <c r="I44" s="196">
        <v>50377.239000000001</v>
      </c>
      <c r="J44" s="252">
        <v>24995.148000000001</v>
      </c>
      <c r="K44" s="252">
        <v>2326.6729999999998</v>
      </c>
      <c r="L44" s="252">
        <v>859.33699999999999</v>
      </c>
      <c r="M44" s="252">
        <v>272.03500000000003</v>
      </c>
      <c r="N44" s="252">
        <v>3393.44</v>
      </c>
      <c r="O44" s="252">
        <v>18530.606</v>
      </c>
      <c r="P44" s="252">
        <v>10681.462</v>
      </c>
      <c r="Q44" s="252">
        <v>6625.4870000000001</v>
      </c>
      <c r="R44" s="252">
        <v>468.387</v>
      </c>
      <c r="S44" s="252">
        <v>142.28</v>
      </c>
      <c r="T44" s="252">
        <v>43.323999999999998</v>
      </c>
      <c r="U44" s="252">
        <v>626.58699999999999</v>
      </c>
      <c r="V44" s="265">
        <v>2775.3969999999999</v>
      </c>
    </row>
    <row r="45" spans="1:22" x14ac:dyDescent="0.25">
      <c r="A45" s="167" t="s">
        <v>58</v>
      </c>
      <c r="B45" s="250"/>
      <c r="C45" s="251"/>
      <c r="D45" s="251"/>
      <c r="E45" s="251"/>
      <c r="F45" s="251"/>
      <c r="G45" s="251"/>
      <c r="H45" s="254"/>
      <c r="I45" s="253"/>
      <c r="J45" s="251"/>
      <c r="K45" s="251"/>
      <c r="L45" s="251"/>
      <c r="M45" s="251"/>
      <c r="N45" s="251"/>
      <c r="O45" s="251"/>
      <c r="P45" s="251"/>
      <c r="Q45" s="251"/>
      <c r="R45" s="251"/>
      <c r="S45" s="251"/>
      <c r="T45" s="251"/>
      <c r="U45" s="251"/>
      <c r="V45" s="254"/>
    </row>
    <row r="46" spans="1:22" x14ac:dyDescent="0.25">
      <c r="A46" s="168" t="s">
        <v>59</v>
      </c>
      <c r="B46" s="240">
        <v>51264.745999999999</v>
      </c>
      <c r="C46" s="243">
        <v>26060.453999999998</v>
      </c>
      <c r="D46" s="243">
        <v>2128.3690000000001</v>
      </c>
      <c r="E46" s="243">
        <v>771.596</v>
      </c>
      <c r="F46" s="243">
        <v>237.953</v>
      </c>
      <c r="G46" s="243">
        <v>3601.2749999999996</v>
      </c>
      <c r="H46" s="255">
        <v>18465.099000000002</v>
      </c>
      <c r="I46" s="247">
        <v>41831.101000000002</v>
      </c>
      <c r="J46" s="243">
        <v>20131.062999999998</v>
      </c>
      <c r="K46" s="243">
        <v>1753.163</v>
      </c>
      <c r="L46" s="243">
        <v>658.77</v>
      </c>
      <c r="M46" s="243">
        <v>220.84700000000001</v>
      </c>
      <c r="N46" s="243">
        <v>3019.37</v>
      </c>
      <c r="O46" s="243">
        <v>16047.888000000001</v>
      </c>
      <c r="P46" s="243">
        <v>9433.6450000000004</v>
      </c>
      <c r="Q46" s="243">
        <v>5929.3909999999996</v>
      </c>
      <c r="R46" s="243">
        <v>375.20600000000002</v>
      </c>
      <c r="S46" s="243">
        <v>112.82599999999999</v>
      </c>
      <c r="T46" s="243">
        <v>17.106000000000002</v>
      </c>
      <c r="U46" s="243">
        <v>581.90499999999997</v>
      </c>
      <c r="V46" s="255">
        <v>2417.2109999999998</v>
      </c>
    </row>
    <row r="47" spans="1:22" x14ac:dyDescent="0.25">
      <c r="A47" s="168" t="s">
        <v>60</v>
      </c>
      <c r="B47" s="240">
        <v>4333.0520000000006</v>
      </c>
      <c r="C47" s="243">
        <v>2182.7939999999999</v>
      </c>
      <c r="D47" s="243">
        <v>393.79500000000002</v>
      </c>
      <c r="E47" s="243">
        <v>118.669</v>
      </c>
      <c r="F47" s="243">
        <v>63.435000000000002</v>
      </c>
      <c r="G47" s="243">
        <v>258.32900000000001</v>
      </c>
      <c r="H47" s="255">
        <v>1316.03</v>
      </c>
      <c r="I47" s="247">
        <v>3342.0680000000002</v>
      </c>
      <c r="J47" s="243">
        <v>1650.8230000000001</v>
      </c>
      <c r="K47" s="243">
        <v>309.483</v>
      </c>
      <c r="L47" s="243">
        <v>90.978999999999999</v>
      </c>
      <c r="M47" s="243">
        <v>37.581000000000003</v>
      </c>
      <c r="N47" s="243">
        <v>224.435</v>
      </c>
      <c r="O47" s="243">
        <v>1028.7670000000001</v>
      </c>
      <c r="P47" s="243">
        <v>990.98400000000004</v>
      </c>
      <c r="Q47" s="243">
        <v>531.971</v>
      </c>
      <c r="R47" s="243">
        <v>84.311999999999998</v>
      </c>
      <c r="S47" s="243">
        <v>27.69</v>
      </c>
      <c r="T47" s="243">
        <v>25.853999999999999</v>
      </c>
      <c r="U47" s="243">
        <v>33.893999999999998</v>
      </c>
      <c r="V47" s="255">
        <v>287.26299999999998</v>
      </c>
    </row>
    <row r="48" spans="1:22" ht="31.5" x14ac:dyDescent="0.25">
      <c r="A48" s="351" t="s">
        <v>20</v>
      </c>
      <c r="B48" s="203">
        <v>14983.038</v>
      </c>
      <c r="C48" s="252">
        <v>8701.7360000000008</v>
      </c>
      <c r="D48" s="252">
        <v>253.703</v>
      </c>
      <c r="E48" s="252">
        <v>5557.5060000000003</v>
      </c>
      <c r="F48" s="252">
        <v>12.613</v>
      </c>
      <c r="G48" s="252">
        <v>131.80699999999999</v>
      </c>
      <c r="H48" s="265">
        <v>325.673</v>
      </c>
      <c r="I48" s="196">
        <v>14808.531000000001</v>
      </c>
      <c r="J48" s="252">
        <v>8623.116</v>
      </c>
      <c r="K48" s="252">
        <v>251.40899999999999</v>
      </c>
      <c r="L48" s="252">
        <v>5482.6210000000001</v>
      </c>
      <c r="M48" s="252">
        <v>12.456</v>
      </c>
      <c r="N48" s="252">
        <v>124.408</v>
      </c>
      <c r="O48" s="252">
        <v>314.52100000000002</v>
      </c>
      <c r="P48" s="252">
        <v>174.50700000000001</v>
      </c>
      <c r="Q48" s="252">
        <v>78.62</v>
      </c>
      <c r="R48" s="252">
        <v>2.294</v>
      </c>
      <c r="S48" s="252">
        <v>74.885000000000005</v>
      </c>
      <c r="T48" s="252">
        <v>0.157</v>
      </c>
      <c r="U48" s="252">
        <v>7.399</v>
      </c>
      <c r="V48" s="265">
        <v>11.151999999999999</v>
      </c>
    </row>
    <row r="49" spans="1:22" x14ac:dyDescent="0.25">
      <c r="A49" s="178" t="s">
        <v>18</v>
      </c>
      <c r="B49" s="250"/>
      <c r="C49" s="251"/>
      <c r="D49" s="251"/>
      <c r="E49" s="251"/>
      <c r="F49" s="251"/>
      <c r="G49" s="251"/>
      <c r="H49" s="254"/>
      <c r="I49" s="253"/>
      <c r="J49" s="251"/>
      <c r="K49" s="251"/>
      <c r="L49" s="251"/>
      <c r="M49" s="251"/>
      <c r="N49" s="251"/>
      <c r="O49" s="251"/>
      <c r="P49" s="251"/>
      <c r="Q49" s="251"/>
      <c r="R49" s="251"/>
      <c r="S49" s="251"/>
      <c r="T49" s="251"/>
      <c r="U49" s="251"/>
      <c r="V49" s="254"/>
    </row>
    <row r="50" spans="1:22" x14ac:dyDescent="0.25">
      <c r="A50" s="162" t="s">
        <v>61</v>
      </c>
      <c r="B50" s="240">
        <v>6704.4439999999995</v>
      </c>
      <c r="C50" s="243">
        <v>1124.182</v>
      </c>
      <c r="D50" s="243">
        <v>105.517</v>
      </c>
      <c r="E50" s="243">
        <v>5277.9780000000001</v>
      </c>
      <c r="F50" s="243">
        <v>1.3260000000000001</v>
      </c>
      <c r="G50" s="243">
        <v>95.421000000000006</v>
      </c>
      <c r="H50" s="255">
        <v>100.02000000000001</v>
      </c>
      <c r="I50" s="247">
        <v>6595.3429999999998</v>
      </c>
      <c r="J50" s="243">
        <v>1096.768</v>
      </c>
      <c r="K50" s="243">
        <v>104.09699999999999</v>
      </c>
      <c r="L50" s="243">
        <v>5203.8519999999999</v>
      </c>
      <c r="M50" s="243">
        <v>1.2050000000000001</v>
      </c>
      <c r="N50" s="243">
        <v>94.819000000000003</v>
      </c>
      <c r="O50" s="243">
        <v>94.602000000000004</v>
      </c>
      <c r="P50" s="243">
        <v>109.101</v>
      </c>
      <c r="Q50" s="243">
        <v>27.414000000000001</v>
      </c>
      <c r="R50" s="243">
        <v>1.42</v>
      </c>
      <c r="S50" s="243">
        <v>74.126000000000005</v>
      </c>
      <c r="T50" s="243">
        <v>0.121</v>
      </c>
      <c r="U50" s="243">
        <v>0.60199999999999998</v>
      </c>
      <c r="V50" s="255">
        <v>5.4180000000000001</v>
      </c>
    </row>
    <row r="51" spans="1:22" ht="16.5" thickBot="1" x14ac:dyDescent="0.3">
      <c r="A51" s="163" t="s">
        <v>62</v>
      </c>
      <c r="B51" s="207">
        <v>8278.594000000001</v>
      </c>
      <c r="C51" s="245">
        <v>7577.5540000000001</v>
      </c>
      <c r="D51" s="245">
        <v>148.18600000000001</v>
      </c>
      <c r="E51" s="245">
        <v>279.52800000000002</v>
      </c>
      <c r="F51" s="245">
        <v>11.286999999999999</v>
      </c>
      <c r="G51" s="245">
        <v>36.385999999999996</v>
      </c>
      <c r="H51" s="257">
        <v>225.65300000000002</v>
      </c>
      <c r="I51" s="198">
        <v>8213.1880000000001</v>
      </c>
      <c r="J51" s="245">
        <v>7526.348</v>
      </c>
      <c r="K51" s="245">
        <v>147.31200000000001</v>
      </c>
      <c r="L51" s="245">
        <v>278.76900000000001</v>
      </c>
      <c r="M51" s="245">
        <v>11.250999999999999</v>
      </c>
      <c r="N51" s="245">
        <v>29.588999999999999</v>
      </c>
      <c r="O51" s="245">
        <v>219.91900000000001</v>
      </c>
      <c r="P51" s="245">
        <v>65.406000000000006</v>
      </c>
      <c r="Q51" s="245">
        <v>51.206000000000003</v>
      </c>
      <c r="R51" s="245">
        <v>0.874</v>
      </c>
      <c r="S51" s="245">
        <v>0.75900000000000001</v>
      </c>
      <c r="T51" s="245">
        <v>3.5999999999999997E-2</v>
      </c>
      <c r="U51" s="245">
        <v>6.7969999999999997</v>
      </c>
      <c r="V51" s="257">
        <v>5.734</v>
      </c>
    </row>
    <row r="52" spans="1:22" ht="16.5" thickBot="1" x14ac:dyDescent="0.3">
      <c r="A52" s="755">
        <v>2020</v>
      </c>
      <c r="B52" s="756">
        <v>2020</v>
      </c>
      <c r="C52" s="756"/>
      <c r="D52" s="756"/>
      <c r="E52" s="756"/>
      <c r="F52" s="756"/>
      <c r="G52" s="756"/>
      <c r="H52" s="756"/>
      <c r="I52" s="756"/>
      <c r="J52" s="756"/>
      <c r="K52" s="756"/>
      <c r="L52" s="756"/>
      <c r="M52" s="756"/>
      <c r="N52" s="756"/>
      <c r="O52" s="756"/>
      <c r="P52" s="756"/>
      <c r="Q52" s="756"/>
      <c r="R52" s="756"/>
      <c r="S52" s="756"/>
      <c r="T52" s="756"/>
      <c r="U52" s="756"/>
      <c r="V52" s="757"/>
    </row>
    <row r="53" spans="1:22" ht="47.25" x14ac:dyDescent="0.25">
      <c r="A53" s="143" t="s">
        <v>213</v>
      </c>
      <c r="B53" s="505">
        <v>47382.457999999999</v>
      </c>
      <c r="C53" s="506">
        <v>25236.379000000001</v>
      </c>
      <c r="D53" s="506">
        <v>1113.2459999999999</v>
      </c>
      <c r="E53" s="506">
        <v>3634.672</v>
      </c>
      <c r="F53" s="506">
        <v>114.25200000000001</v>
      </c>
      <c r="G53" s="506">
        <v>2169.029</v>
      </c>
      <c r="H53" s="507">
        <v>15114.88</v>
      </c>
      <c r="I53" s="508">
        <v>45223.222999999998</v>
      </c>
      <c r="J53" s="506">
        <v>24373.934000000001</v>
      </c>
      <c r="K53" s="506">
        <v>1056.2149999999999</v>
      </c>
      <c r="L53" s="506">
        <v>3591.1320000000001</v>
      </c>
      <c r="M53" s="506">
        <v>104.316</v>
      </c>
      <c r="N53" s="506">
        <v>2053.5569999999998</v>
      </c>
      <c r="O53" s="506">
        <v>14044.069</v>
      </c>
      <c r="P53" s="506">
        <v>2159.2350000000001</v>
      </c>
      <c r="Q53" s="506">
        <v>862.44500000000005</v>
      </c>
      <c r="R53" s="506">
        <v>57.030999999999999</v>
      </c>
      <c r="S53" s="506">
        <v>43.54</v>
      </c>
      <c r="T53" s="506">
        <v>9.9359999999999999</v>
      </c>
      <c r="U53" s="506">
        <v>115.47199999999999</v>
      </c>
      <c r="V53" s="507">
        <v>1070.8109999999999</v>
      </c>
    </row>
    <row r="54" spans="1:22" x14ac:dyDescent="0.25">
      <c r="A54" s="178" t="s">
        <v>18</v>
      </c>
      <c r="B54" s="203"/>
      <c r="C54" s="252"/>
      <c r="D54" s="252"/>
      <c r="E54" s="252"/>
      <c r="F54" s="252"/>
      <c r="G54" s="252"/>
      <c r="H54" s="265"/>
      <c r="I54" s="196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65"/>
    </row>
    <row r="55" spans="1:22" ht="31.5" x14ac:dyDescent="0.25">
      <c r="A55" s="351" t="s">
        <v>19</v>
      </c>
      <c r="B55" s="203">
        <v>38309.936999999998</v>
      </c>
      <c r="C55" s="252">
        <v>19846.346000000001</v>
      </c>
      <c r="D55" s="252">
        <v>1020.8349999999999</v>
      </c>
      <c r="E55" s="252">
        <v>402.35499999999996</v>
      </c>
      <c r="F55" s="252">
        <v>111.44800000000001</v>
      </c>
      <c r="G55" s="252">
        <v>2082.0729999999999</v>
      </c>
      <c r="H55" s="265">
        <v>14846.88</v>
      </c>
      <c r="I55" s="196">
        <v>36202.521000000001</v>
      </c>
      <c r="J55" s="252">
        <v>18998.912</v>
      </c>
      <c r="K55" s="252">
        <v>964.37699999999995</v>
      </c>
      <c r="L55" s="252">
        <v>380.35399999999998</v>
      </c>
      <c r="M55" s="252">
        <v>101.512</v>
      </c>
      <c r="N55" s="252">
        <v>1967.8050000000001</v>
      </c>
      <c r="O55" s="252">
        <v>13789.561</v>
      </c>
      <c r="P55" s="252">
        <v>2107.4160000000002</v>
      </c>
      <c r="Q55" s="252">
        <v>847.43399999999997</v>
      </c>
      <c r="R55" s="252">
        <v>56.457999999999998</v>
      </c>
      <c r="S55" s="252">
        <v>22.001000000000001</v>
      </c>
      <c r="T55" s="252">
        <v>9.9359999999999999</v>
      </c>
      <c r="U55" s="252">
        <v>114.268</v>
      </c>
      <c r="V55" s="265">
        <v>1057.319</v>
      </c>
    </row>
    <row r="56" spans="1:22" x14ac:dyDescent="0.25">
      <c r="A56" s="167" t="s">
        <v>58</v>
      </c>
      <c r="B56" s="250"/>
      <c r="C56" s="251"/>
      <c r="D56" s="251"/>
      <c r="E56" s="251"/>
      <c r="F56" s="251"/>
      <c r="G56" s="251"/>
      <c r="H56" s="254"/>
      <c r="I56" s="253"/>
      <c r="J56" s="251"/>
      <c r="K56" s="251"/>
      <c r="L56" s="251"/>
      <c r="M56" s="251"/>
      <c r="N56" s="251"/>
      <c r="O56" s="251"/>
      <c r="P56" s="251"/>
      <c r="Q56" s="251"/>
      <c r="R56" s="251"/>
      <c r="S56" s="251"/>
      <c r="T56" s="251"/>
      <c r="U56" s="251"/>
      <c r="V56" s="254"/>
    </row>
    <row r="57" spans="1:22" x14ac:dyDescent="0.25">
      <c r="A57" s="168" t="s">
        <v>59</v>
      </c>
      <c r="B57" s="240">
        <v>32072.748</v>
      </c>
      <c r="C57" s="243">
        <v>17129.618999999999</v>
      </c>
      <c r="D57" s="243">
        <v>779.154</v>
      </c>
      <c r="E57" s="243">
        <v>286.58100000000002</v>
      </c>
      <c r="F57" s="243">
        <v>98.600999999999999</v>
      </c>
      <c r="G57" s="243">
        <v>1925.2750000000001</v>
      </c>
      <c r="H57" s="255">
        <v>11853.518</v>
      </c>
      <c r="I57" s="247">
        <v>30515.46</v>
      </c>
      <c r="J57" s="243">
        <v>16375.445</v>
      </c>
      <c r="K57" s="243">
        <v>742.65200000000004</v>
      </c>
      <c r="L57" s="243">
        <v>273.08300000000003</v>
      </c>
      <c r="M57" s="243">
        <v>88.811000000000007</v>
      </c>
      <c r="N57" s="243">
        <v>1831.1880000000001</v>
      </c>
      <c r="O57" s="243">
        <v>11204.281000000001</v>
      </c>
      <c r="P57" s="243">
        <v>1557.288</v>
      </c>
      <c r="Q57" s="243">
        <v>754.17399999999998</v>
      </c>
      <c r="R57" s="243">
        <v>36.502000000000002</v>
      </c>
      <c r="S57" s="243">
        <v>13.497999999999999</v>
      </c>
      <c r="T57" s="243">
        <v>9.7899999999999991</v>
      </c>
      <c r="U57" s="243">
        <v>94.087000000000003</v>
      </c>
      <c r="V57" s="255">
        <v>649.23699999999997</v>
      </c>
    </row>
    <row r="58" spans="1:22" x14ac:dyDescent="0.25">
      <c r="A58" s="168" t="s">
        <v>60</v>
      </c>
      <c r="B58" s="240">
        <v>2328.721</v>
      </c>
      <c r="C58" s="243">
        <v>641.95299999999997</v>
      </c>
      <c r="D58" s="243">
        <v>95.167999999999992</v>
      </c>
      <c r="E58" s="243">
        <v>32.372999999999998</v>
      </c>
      <c r="F58" s="243">
        <v>3.7479999999999998</v>
      </c>
      <c r="G58" s="243">
        <v>67.908999999999992</v>
      </c>
      <c r="H58" s="255">
        <v>1487.5700000000002</v>
      </c>
      <c r="I58" s="247">
        <v>1877.829</v>
      </c>
      <c r="J58" s="243">
        <v>598.42700000000002</v>
      </c>
      <c r="K58" s="243">
        <v>76.977999999999994</v>
      </c>
      <c r="L58" s="243">
        <v>25.096</v>
      </c>
      <c r="M58" s="243">
        <v>3.6389999999999998</v>
      </c>
      <c r="N58" s="243">
        <v>51.902999999999999</v>
      </c>
      <c r="O58" s="243">
        <v>1121.7860000000001</v>
      </c>
      <c r="P58" s="243">
        <v>450.892</v>
      </c>
      <c r="Q58" s="243">
        <v>43.526000000000003</v>
      </c>
      <c r="R58" s="243">
        <v>18.190000000000001</v>
      </c>
      <c r="S58" s="243">
        <v>7.2770000000000001</v>
      </c>
      <c r="T58" s="243">
        <v>0.109</v>
      </c>
      <c r="U58" s="243">
        <v>16.006</v>
      </c>
      <c r="V58" s="255">
        <v>365.78399999999999</v>
      </c>
    </row>
    <row r="59" spans="1:22" ht="31.5" x14ac:dyDescent="0.25">
      <c r="A59" s="351" t="s">
        <v>20</v>
      </c>
      <c r="B59" s="203">
        <v>9072.5209999999988</v>
      </c>
      <c r="C59" s="252">
        <v>5390.0330000000004</v>
      </c>
      <c r="D59" s="252">
        <v>92.410999999999987</v>
      </c>
      <c r="E59" s="252">
        <v>3232.317</v>
      </c>
      <c r="F59" s="252">
        <v>2.8039999999999998</v>
      </c>
      <c r="G59" s="252">
        <v>86.955999999999989</v>
      </c>
      <c r="H59" s="265">
        <v>268</v>
      </c>
      <c r="I59" s="196">
        <v>9020.7019999999993</v>
      </c>
      <c r="J59" s="252">
        <v>5375.0219999999999</v>
      </c>
      <c r="K59" s="252">
        <v>91.837999999999994</v>
      </c>
      <c r="L59" s="252">
        <v>3210.7779999999998</v>
      </c>
      <c r="M59" s="252">
        <v>2.8039999999999998</v>
      </c>
      <c r="N59" s="252">
        <v>85.751999999999995</v>
      </c>
      <c r="O59" s="252">
        <v>254.50800000000001</v>
      </c>
      <c r="P59" s="252">
        <v>51.819000000000003</v>
      </c>
      <c r="Q59" s="252">
        <v>15.010999999999999</v>
      </c>
      <c r="R59" s="252">
        <v>0.57299999999999995</v>
      </c>
      <c r="S59" s="252">
        <v>21.539000000000001</v>
      </c>
      <c r="T59" s="252" t="s">
        <v>150</v>
      </c>
      <c r="U59" s="252">
        <v>1.204</v>
      </c>
      <c r="V59" s="265">
        <v>13.492000000000001</v>
      </c>
    </row>
    <row r="60" spans="1:22" x14ac:dyDescent="0.25">
      <c r="A60" s="178" t="s">
        <v>18</v>
      </c>
      <c r="B60" s="250"/>
      <c r="C60" s="251"/>
      <c r="D60" s="251"/>
      <c r="E60" s="251"/>
      <c r="F60" s="251"/>
      <c r="G60" s="251"/>
      <c r="H60" s="254"/>
      <c r="I60" s="253"/>
      <c r="J60" s="251"/>
      <c r="K60" s="251"/>
      <c r="L60" s="251"/>
      <c r="M60" s="251"/>
      <c r="N60" s="251"/>
      <c r="O60" s="251"/>
      <c r="P60" s="251"/>
      <c r="Q60" s="251"/>
      <c r="R60" s="251"/>
      <c r="S60" s="251"/>
      <c r="T60" s="251"/>
      <c r="U60" s="251"/>
      <c r="V60" s="254"/>
    </row>
    <row r="61" spans="1:22" x14ac:dyDescent="0.25">
      <c r="A61" s="162" t="s">
        <v>61</v>
      </c>
      <c r="B61" s="240">
        <v>4044.4849999999997</v>
      </c>
      <c r="C61" s="243">
        <v>764.53499999999997</v>
      </c>
      <c r="D61" s="243">
        <v>34.780999999999999</v>
      </c>
      <c r="E61" s="243">
        <v>3079.5770000000002</v>
      </c>
      <c r="F61" s="243">
        <v>0.41</v>
      </c>
      <c r="G61" s="243">
        <v>52.689</v>
      </c>
      <c r="H61" s="255">
        <v>112.49299999999999</v>
      </c>
      <c r="I61" s="247">
        <v>4014.1149999999998</v>
      </c>
      <c r="J61" s="243">
        <v>760.1</v>
      </c>
      <c r="K61" s="243">
        <v>34.412999999999997</v>
      </c>
      <c r="L61" s="243">
        <v>3058.42</v>
      </c>
      <c r="M61" s="243">
        <v>0.41</v>
      </c>
      <c r="N61" s="243">
        <v>52.180999999999997</v>
      </c>
      <c r="O61" s="243">
        <v>108.59099999999999</v>
      </c>
      <c r="P61" s="243">
        <v>30.37</v>
      </c>
      <c r="Q61" s="243">
        <v>4.4349999999999996</v>
      </c>
      <c r="R61" s="243">
        <v>0.36799999999999999</v>
      </c>
      <c r="S61" s="243">
        <v>21.157</v>
      </c>
      <c r="T61" s="243" t="s">
        <v>150</v>
      </c>
      <c r="U61" s="243">
        <v>0.50800000000000001</v>
      </c>
      <c r="V61" s="255">
        <v>3.9020000000000001</v>
      </c>
    </row>
    <row r="62" spans="1:22" ht="16.5" thickBot="1" x14ac:dyDescent="0.3">
      <c r="A62" s="163" t="s">
        <v>62</v>
      </c>
      <c r="B62" s="207">
        <v>5028.0360000000001</v>
      </c>
      <c r="C62" s="245">
        <v>4625.4979999999996</v>
      </c>
      <c r="D62" s="245">
        <v>57.629999999999995</v>
      </c>
      <c r="E62" s="245">
        <v>152.74</v>
      </c>
      <c r="F62" s="245">
        <v>2.3940000000000001</v>
      </c>
      <c r="G62" s="245">
        <v>34.266999999999996</v>
      </c>
      <c r="H62" s="257">
        <v>155.50700000000001</v>
      </c>
      <c r="I62" s="198">
        <v>5006.5870000000004</v>
      </c>
      <c r="J62" s="245">
        <v>4614.9219999999996</v>
      </c>
      <c r="K62" s="245">
        <v>57.424999999999997</v>
      </c>
      <c r="L62" s="245">
        <v>152.358</v>
      </c>
      <c r="M62" s="245">
        <v>2.3940000000000001</v>
      </c>
      <c r="N62" s="245">
        <v>33.570999999999998</v>
      </c>
      <c r="O62" s="245">
        <v>145.917</v>
      </c>
      <c r="P62" s="245">
        <v>21.449000000000002</v>
      </c>
      <c r="Q62" s="245">
        <v>10.576000000000001</v>
      </c>
      <c r="R62" s="245">
        <v>0.20499999999999999</v>
      </c>
      <c r="S62" s="245">
        <v>0.38200000000000001</v>
      </c>
      <c r="T62" s="245" t="s">
        <v>150</v>
      </c>
      <c r="U62" s="245">
        <v>0.69599999999999995</v>
      </c>
      <c r="V62" s="257">
        <v>9.59</v>
      </c>
    </row>
    <row r="63" spans="1:22" ht="16.5" thickBot="1" x14ac:dyDescent="0.3">
      <c r="A63" s="755">
        <v>2021</v>
      </c>
      <c r="B63" s="756">
        <v>2021</v>
      </c>
      <c r="C63" s="756"/>
      <c r="D63" s="756"/>
      <c r="E63" s="756"/>
      <c r="F63" s="756"/>
      <c r="G63" s="756"/>
      <c r="H63" s="756"/>
      <c r="I63" s="756"/>
      <c r="J63" s="756"/>
      <c r="K63" s="756"/>
      <c r="L63" s="756"/>
      <c r="M63" s="756"/>
      <c r="N63" s="756"/>
      <c r="O63" s="756"/>
      <c r="P63" s="756"/>
      <c r="Q63" s="756"/>
      <c r="R63" s="756"/>
      <c r="S63" s="756"/>
      <c r="T63" s="756"/>
      <c r="U63" s="756"/>
      <c r="V63" s="757"/>
    </row>
    <row r="64" spans="1:22" ht="47.25" x14ac:dyDescent="0.25">
      <c r="A64" s="143" t="s">
        <v>213</v>
      </c>
      <c r="B64" s="505">
        <v>66539.77</v>
      </c>
      <c r="C64" s="506">
        <v>37010.947999999997</v>
      </c>
      <c r="D64" s="506">
        <v>2010.5249999999999</v>
      </c>
      <c r="E64" s="506">
        <v>5437.2389999999996</v>
      </c>
      <c r="F64" s="506">
        <v>209.07999999999998</v>
      </c>
      <c r="G64" s="506">
        <v>3372.9490000000001</v>
      </c>
      <c r="H64" s="507">
        <v>18499.028999999999</v>
      </c>
      <c r="I64" s="508">
        <v>63643.987999999998</v>
      </c>
      <c r="J64" s="506">
        <v>36063.868999999999</v>
      </c>
      <c r="K64" s="506">
        <v>1919.925</v>
      </c>
      <c r="L64" s="506">
        <v>5392.982</v>
      </c>
      <c r="M64" s="506">
        <v>202.29</v>
      </c>
      <c r="N64" s="506">
        <v>3202.7249999999999</v>
      </c>
      <c r="O64" s="506">
        <v>16862.197</v>
      </c>
      <c r="P64" s="506">
        <v>2895.7820000000002</v>
      </c>
      <c r="Q64" s="506">
        <v>947.07899999999995</v>
      </c>
      <c r="R64" s="506">
        <v>90.6</v>
      </c>
      <c r="S64" s="506">
        <v>44.256999999999998</v>
      </c>
      <c r="T64" s="506">
        <v>6.79</v>
      </c>
      <c r="U64" s="506">
        <v>170.22399999999999</v>
      </c>
      <c r="V64" s="507">
        <v>1636.8320000000001</v>
      </c>
    </row>
    <row r="65" spans="1:22" x14ac:dyDescent="0.25">
      <c r="A65" s="178" t="s">
        <v>18</v>
      </c>
      <c r="B65" s="203"/>
      <c r="C65" s="252"/>
      <c r="D65" s="252"/>
      <c r="E65" s="252"/>
      <c r="F65" s="252"/>
      <c r="G65" s="252"/>
      <c r="H65" s="265"/>
      <c r="I65" s="196"/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65"/>
    </row>
    <row r="66" spans="1:22" ht="31.5" x14ac:dyDescent="0.25">
      <c r="A66" s="351" t="s">
        <v>19</v>
      </c>
      <c r="B66" s="203">
        <v>52771.914000000004</v>
      </c>
      <c r="C66" s="252">
        <v>28745.295000000002</v>
      </c>
      <c r="D66" s="252">
        <v>1813.6</v>
      </c>
      <c r="E66" s="252">
        <v>590.88400000000001</v>
      </c>
      <c r="F66" s="252">
        <v>199.30499999999998</v>
      </c>
      <c r="G66" s="252">
        <v>3289.3179999999998</v>
      </c>
      <c r="H66" s="265">
        <v>18133.511999999999</v>
      </c>
      <c r="I66" s="196">
        <v>49935.078000000001</v>
      </c>
      <c r="J66" s="252">
        <v>27813.363000000001</v>
      </c>
      <c r="K66" s="252">
        <v>1724.76</v>
      </c>
      <c r="L66" s="252">
        <v>575.06799999999998</v>
      </c>
      <c r="M66" s="252">
        <v>192.52099999999999</v>
      </c>
      <c r="N66" s="252">
        <v>3119.944</v>
      </c>
      <c r="O66" s="252">
        <v>16509.421999999999</v>
      </c>
      <c r="P66" s="252">
        <v>2836.8359999999998</v>
      </c>
      <c r="Q66" s="252">
        <v>931.93200000000002</v>
      </c>
      <c r="R66" s="252">
        <v>88.84</v>
      </c>
      <c r="S66" s="252">
        <v>15.816000000000001</v>
      </c>
      <c r="T66" s="252">
        <v>6.7839999999999998</v>
      </c>
      <c r="U66" s="252">
        <v>169.374</v>
      </c>
      <c r="V66" s="265">
        <v>1624.09</v>
      </c>
    </row>
    <row r="67" spans="1:22" x14ac:dyDescent="0.25">
      <c r="A67" s="167" t="s">
        <v>58</v>
      </c>
      <c r="B67" s="250"/>
      <c r="C67" s="251"/>
      <c r="D67" s="251"/>
      <c r="E67" s="251"/>
      <c r="F67" s="251"/>
      <c r="G67" s="251"/>
      <c r="H67" s="254"/>
      <c r="I67" s="253"/>
      <c r="J67" s="251"/>
      <c r="K67" s="251"/>
      <c r="L67" s="251"/>
      <c r="M67" s="251"/>
      <c r="N67" s="251"/>
      <c r="O67" s="251"/>
      <c r="P67" s="251"/>
      <c r="Q67" s="251"/>
      <c r="R67" s="251"/>
      <c r="S67" s="251"/>
      <c r="T67" s="251"/>
      <c r="U67" s="251"/>
      <c r="V67" s="254"/>
    </row>
    <row r="68" spans="1:22" x14ac:dyDescent="0.25">
      <c r="A68" s="168" t="s">
        <v>59</v>
      </c>
      <c r="B68" s="240">
        <v>44765.43</v>
      </c>
      <c r="C68" s="243">
        <v>24590.159</v>
      </c>
      <c r="D68" s="243">
        <v>1473.2639999999999</v>
      </c>
      <c r="E68" s="243">
        <v>449.93900000000002</v>
      </c>
      <c r="F68" s="243">
        <v>158.846</v>
      </c>
      <c r="G68" s="243">
        <v>3097.1280000000002</v>
      </c>
      <c r="H68" s="255">
        <v>14996.093999999999</v>
      </c>
      <c r="I68" s="247">
        <v>42970.356</v>
      </c>
      <c r="J68" s="243">
        <v>23768.819</v>
      </c>
      <c r="K68" s="243">
        <v>1405.4659999999999</v>
      </c>
      <c r="L68" s="243">
        <v>437.625</v>
      </c>
      <c r="M68" s="243">
        <v>152.202</v>
      </c>
      <c r="N68" s="243">
        <v>2950.05</v>
      </c>
      <c r="O68" s="243">
        <v>14256.194</v>
      </c>
      <c r="P68" s="243">
        <v>1795.0740000000001</v>
      </c>
      <c r="Q68" s="243">
        <v>821.34</v>
      </c>
      <c r="R68" s="243">
        <v>67.798000000000002</v>
      </c>
      <c r="S68" s="243">
        <v>12.314</v>
      </c>
      <c r="T68" s="243">
        <v>6.6440000000000001</v>
      </c>
      <c r="U68" s="243">
        <v>147.078</v>
      </c>
      <c r="V68" s="255">
        <v>739.9</v>
      </c>
    </row>
    <row r="69" spans="1:22" x14ac:dyDescent="0.25">
      <c r="A69" s="168" t="s">
        <v>60</v>
      </c>
      <c r="B69" s="240">
        <v>3055.4089999999997</v>
      </c>
      <c r="C69" s="243">
        <v>898.82299999999998</v>
      </c>
      <c r="D69" s="243">
        <v>138.38300000000001</v>
      </c>
      <c r="E69" s="243">
        <v>40.719000000000001</v>
      </c>
      <c r="F69" s="243">
        <v>7.2170000000000005</v>
      </c>
      <c r="G69" s="243">
        <v>90.989000000000004</v>
      </c>
      <c r="H69" s="255">
        <v>1879.278</v>
      </c>
      <c r="I69" s="247">
        <v>2147.5259999999998</v>
      </c>
      <c r="J69" s="243">
        <v>861.80899999999997</v>
      </c>
      <c r="K69" s="243">
        <v>120.53</v>
      </c>
      <c r="L69" s="243">
        <v>39.030999999999999</v>
      </c>
      <c r="M69" s="243">
        <v>7.1660000000000004</v>
      </c>
      <c r="N69" s="243">
        <v>73.412000000000006</v>
      </c>
      <c r="O69" s="243">
        <v>1045.578</v>
      </c>
      <c r="P69" s="243">
        <v>907.88300000000004</v>
      </c>
      <c r="Q69" s="243">
        <v>37.014000000000003</v>
      </c>
      <c r="R69" s="243">
        <v>17.853000000000002</v>
      </c>
      <c r="S69" s="243">
        <v>1.6879999999999999</v>
      </c>
      <c r="T69" s="243">
        <v>5.0999999999999997E-2</v>
      </c>
      <c r="U69" s="243">
        <v>17.577000000000002</v>
      </c>
      <c r="V69" s="255">
        <v>833.7</v>
      </c>
    </row>
    <row r="70" spans="1:22" ht="31.5" x14ac:dyDescent="0.25">
      <c r="A70" s="351" t="s">
        <v>20</v>
      </c>
      <c r="B70" s="203">
        <v>13767.856</v>
      </c>
      <c r="C70" s="252">
        <v>8265.6530000000002</v>
      </c>
      <c r="D70" s="252">
        <v>196.92499999999998</v>
      </c>
      <c r="E70" s="252">
        <v>4846.3549999999996</v>
      </c>
      <c r="F70" s="252">
        <v>9.7750000000000004</v>
      </c>
      <c r="G70" s="252">
        <v>83.631</v>
      </c>
      <c r="H70" s="265">
        <v>365.517</v>
      </c>
      <c r="I70" s="196">
        <v>13708.91</v>
      </c>
      <c r="J70" s="252">
        <v>8250.5059999999994</v>
      </c>
      <c r="K70" s="252">
        <v>195.16499999999999</v>
      </c>
      <c r="L70" s="252">
        <v>4817.9139999999998</v>
      </c>
      <c r="M70" s="252">
        <v>9.7690000000000001</v>
      </c>
      <c r="N70" s="252">
        <v>82.781000000000006</v>
      </c>
      <c r="O70" s="252">
        <v>352.77499999999998</v>
      </c>
      <c r="P70" s="252">
        <v>58.945999999999998</v>
      </c>
      <c r="Q70" s="252">
        <v>15.147</v>
      </c>
      <c r="R70" s="252">
        <v>1.76</v>
      </c>
      <c r="S70" s="252">
        <v>28.440999999999999</v>
      </c>
      <c r="T70" s="252">
        <v>6.0000000000000001E-3</v>
      </c>
      <c r="U70" s="252">
        <v>0.85</v>
      </c>
      <c r="V70" s="265">
        <v>12.742000000000001</v>
      </c>
    </row>
    <row r="71" spans="1:22" x14ac:dyDescent="0.25">
      <c r="A71" s="178" t="s">
        <v>18</v>
      </c>
      <c r="B71" s="250"/>
      <c r="C71" s="251"/>
      <c r="D71" s="251"/>
      <c r="E71" s="251"/>
      <c r="F71" s="251"/>
      <c r="G71" s="251"/>
      <c r="H71" s="254"/>
      <c r="I71" s="253"/>
      <c r="J71" s="251"/>
      <c r="K71" s="251"/>
      <c r="L71" s="251"/>
      <c r="M71" s="251"/>
      <c r="N71" s="251"/>
      <c r="O71" s="251"/>
      <c r="P71" s="251"/>
      <c r="Q71" s="251"/>
      <c r="R71" s="251"/>
      <c r="S71" s="251"/>
      <c r="T71" s="251"/>
      <c r="U71" s="251"/>
      <c r="V71" s="254"/>
    </row>
    <row r="72" spans="1:22" x14ac:dyDescent="0.25">
      <c r="A72" s="162" t="s">
        <v>61</v>
      </c>
      <c r="B72" s="240">
        <v>5992.3519999999999</v>
      </c>
      <c r="C72" s="243">
        <v>1193.3979999999999</v>
      </c>
      <c r="D72" s="243">
        <v>78.108999999999995</v>
      </c>
      <c r="E72" s="243">
        <v>4562.7730000000001</v>
      </c>
      <c r="F72" s="243">
        <v>3.782</v>
      </c>
      <c r="G72" s="243">
        <v>30.826000000000001</v>
      </c>
      <c r="H72" s="255">
        <v>123.464</v>
      </c>
      <c r="I72" s="247">
        <v>5952.9059999999999</v>
      </c>
      <c r="J72" s="243">
        <v>1187.7809999999999</v>
      </c>
      <c r="K72" s="243">
        <v>76.619</v>
      </c>
      <c r="L72" s="243">
        <v>4535.223</v>
      </c>
      <c r="M72" s="243">
        <v>3.7770000000000001</v>
      </c>
      <c r="N72" s="243">
        <v>30.341999999999999</v>
      </c>
      <c r="O72" s="243">
        <v>119.164</v>
      </c>
      <c r="P72" s="243">
        <v>39.445999999999998</v>
      </c>
      <c r="Q72" s="243">
        <v>5.617</v>
      </c>
      <c r="R72" s="243">
        <v>1.49</v>
      </c>
      <c r="S72" s="243">
        <v>27.55</v>
      </c>
      <c r="T72" s="243">
        <v>5.0000000000000001E-3</v>
      </c>
      <c r="U72" s="243">
        <v>0.48399999999999999</v>
      </c>
      <c r="V72" s="255">
        <v>4.3</v>
      </c>
    </row>
    <row r="73" spans="1:22" ht="16.5" thickBot="1" x14ac:dyDescent="0.3">
      <c r="A73" s="163" t="s">
        <v>62</v>
      </c>
      <c r="B73" s="207">
        <v>7775.5039999999999</v>
      </c>
      <c r="C73" s="245">
        <v>7072.2550000000001</v>
      </c>
      <c r="D73" s="245">
        <v>118.816</v>
      </c>
      <c r="E73" s="245">
        <v>283.58199999999999</v>
      </c>
      <c r="F73" s="245">
        <v>5.9930000000000003</v>
      </c>
      <c r="G73" s="245">
        <v>52.805</v>
      </c>
      <c r="H73" s="257">
        <v>242.053</v>
      </c>
      <c r="I73" s="198">
        <v>7756.0039999999999</v>
      </c>
      <c r="J73" s="245">
        <v>7062.7250000000004</v>
      </c>
      <c r="K73" s="245">
        <v>118.54600000000001</v>
      </c>
      <c r="L73" s="245">
        <v>282.69099999999997</v>
      </c>
      <c r="M73" s="245">
        <v>5.992</v>
      </c>
      <c r="N73" s="245">
        <v>52.439</v>
      </c>
      <c r="O73" s="245">
        <v>233.61099999999999</v>
      </c>
      <c r="P73" s="245">
        <v>19.5</v>
      </c>
      <c r="Q73" s="245">
        <v>9.5299999999999994</v>
      </c>
      <c r="R73" s="245">
        <v>0.27</v>
      </c>
      <c r="S73" s="245">
        <v>0.89100000000000001</v>
      </c>
      <c r="T73" s="245">
        <v>1E-3</v>
      </c>
      <c r="U73" s="245">
        <v>0.36599999999999999</v>
      </c>
      <c r="V73" s="257">
        <v>8.4420000000000002</v>
      </c>
    </row>
    <row r="74" spans="1:22" ht="16.5" thickBot="1" x14ac:dyDescent="0.3">
      <c r="A74" s="755">
        <v>2022</v>
      </c>
      <c r="B74" s="756">
        <v>2022</v>
      </c>
      <c r="C74" s="756"/>
      <c r="D74" s="756"/>
      <c r="E74" s="756"/>
      <c r="F74" s="756"/>
      <c r="G74" s="756"/>
      <c r="H74" s="756"/>
      <c r="I74" s="756"/>
      <c r="J74" s="756"/>
      <c r="K74" s="756"/>
      <c r="L74" s="756"/>
      <c r="M74" s="756"/>
      <c r="N74" s="756"/>
      <c r="O74" s="756"/>
      <c r="P74" s="756"/>
      <c r="Q74" s="756"/>
      <c r="R74" s="756"/>
      <c r="S74" s="756"/>
      <c r="T74" s="756"/>
      <c r="U74" s="756"/>
      <c r="V74" s="757"/>
    </row>
    <row r="75" spans="1:22" ht="47.25" x14ac:dyDescent="0.25">
      <c r="A75" s="143" t="s">
        <v>213</v>
      </c>
      <c r="B75" s="505">
        <v>73093.024000000005</v>
      </c>
      <c r="C75" s="506">
        <v>41567.089999999997</v>
      </c>
      <c r="D75" s="506">
        <v>2291.1729999999998</v>
      </c>
      <c r="E75" s="506">
        <v>5766.8239999999996</v>
      </c>
      <c r="F75" s="506">
        <v>252.30799999999999</v>
      </c>
      <c r="G75" s="506">
        <v>3998.4</v>
      </c>
      <c r="H75" s="507">
        <v>19217.228999999999</v>
      </c>
      <c r="I75" s="508">
        <v>70326.819000000003</v>
      </c>
      <c r="J75" s="506">
        <v>40573.733999999997</v>
      </c>
      <c r="K75" s="506">
        <v>2181.1799999999998</v>
      </c>
      <c r="L75" s="506">
        <v>5717.4809999999998</v>
      </c>
      <c r="M75" s="506">
        <v>247.358</v>
      </c>
      <c r="N75" s="506">
        <v>3770.9369999999999</v>
      </c>
      <c r="O75" s="506">
        <v>17836.129000000001</v>
      </c>
      <c r="P75" s="506">
        <v>2766.2049999999999</v>
      </c>
      <c r="Q75" s="506">
        <v>993.35599999999999</v>
      </c>
      <c r="R75" s="506">
        <v>109.99299999999999</v>
      </c>
      <c r="S75" s="506">
        <v>49.343000000000004</v>
      </c>
      <c r="T75" s="506">
        <v>4.95</v>
      </c>
      <c r="U75" s="506">
        <v>227.46299999999999</v>
      </c>
      <c r="V75" s="507">
        <v>1381.1</v>
      </c>
    </row>
    <row r="76" spans="1:22" x14ac:dyDescent="0.25">
      <c r="A76" s="178" t="s">
        <v>18</v>
      </c>
      <c r="B76" s="203"/>
      <c r="C76" s="252"/>
      <c r="D76" s="252"/>
      <c r="E76" s="252"/>
      <c r="F76" s="252"/>
      <c r="G76" s="252"/>
      <c r="H76" s="265"/>
      <c r="I76" s="196"/>
      <c r="J76" s="252"/>
      <c r="K76" s="252"/>
      <c r="L76" s="252"/>
      <c r="M76" s="252"/>
      <c r="N76" s="252"/>
      <c r="O76" s="252"/>
      <c r="P76" s="252"/>
      <c r="Q76" s="252"/>
      <c r="R76" s="252"/>
      <c r="S76" s="252"/>
      <c r="T76" s="252"/>
      <c r="U76" s="252"/>
      <c r="V76" s="265"/>
    </row>
    <row r="77" spans="1:22" ht="31.5" x14ac:dyDescent="0.25">
      <c r="A77" s="351" t="s">
        <v>19</v>
      </c>
      <c r="B77" s="203">
        <v>57646.731999999996</v>
      </c>
      <c r="C77" s="252">
        <v>32189.865000000002</v>
      </c>
      <c r="D77" s="252">
        <v>1975.3000000000002</v>
      </c>
      <c r="E77" s="252">
        <v>581.58799999999997</v>
      </c>
      <c r="F77" s="252">
        <v>222.15199999999999</v>
      </c>
      <c r="G77" s="252">
        <v>3816.8810000000003</v>
      </c>
      <c r="H77" s="265">
        <v>18860.946</v>
      </c>
      <c r="I77" s="196">
        <v>55008.506999999998</v>
      </c>
      <c r="J77" s="252">
        <v>31241.288</v>
      </c>
      <c r="K77" s="252">
        <v>1869.38</v>
      </c>
      <c r="L77" s="252">
        <v>569.50900000000001</v>
      </c>
      <c r="M77" s="252">
        <v>217.916</v>
      </c>
      <c r="N77" s="252">
        <v>3617.3470000000002</v>
      </c>
      <c r="O77" s="252">
        <v>17493.066999999999</v>
      </c>
      <c r="P77" s="252">
        <v>2638.2249999999999</v>
      </c>
      <c r="Q77" s="252">
        <v>948.577</v>
      </c>
      <c r="R77" s="252">
        <v>105.92</v>
      </c>
      <c r="S77" s="252">
        <v>12.079000000000001</v>
      </c>
      <c r="T77" s="252">
        <v>4.2359999999999998</v>
      </c>
      <c r="U77" s="252">
        <v>199.53399999999999</v>
      </c>
      <c r="V77" s="265">
        <v>1367.8789999999999</v>
      </c>
    </row>
    <row r="78" spans="1:22" x14ac:dyDescent="0.25">
      <c r="A78" s="167" t="s">
        <v>58</v>
      </c>
      <c r="B78" s="250"/>
      <c r="C78" s="251"/>
      <c r="D78" s="251"/>
      <c r="E78" s="251"/>
      <c r="F78" s="251"/>
      <c r="G78" s="251"/>
      <c r="H78" s="254"/>
      <c r="I78" s="253"/>
      <c r="J78" s="251"/>
      <c r="K78" s="251"/>
      <c r="L78" s="251"/>
      <c r="M78" s="251"/>
      <c r="N78" s="251"/>
      <c r="O78" s="251"/>
      <c r="P78" s="251"/>
      <c r="Q78" s="251"/>
      <c r="R78" s="251"/>
      <c r="S78" s="251"/>
      <c r="T78" s="251"/>
      <c r="U78" s="251"/>
      <c r="V78" s="254"/>
    </row>
    <row r="79" spans="1:22" x14ac:dyDescent="0.25">
      <c r="A79" s="168" t="s">
        <v>59</v>
      </c>
      <c r="B79" s="240">
        <v>48196.566999999995</v>
      </c>
      <c r="C79" s="243">
        <v>26853.484</v>
      </c>
      <c r="D79" s="243">
        <v>1556.26</v>
      </c>
      <c r="E79" s="243">
        <v>430.84800000000001</v>
      </c>
      <c r="F79" s="243">
        <v>177.77600000000001</v>
      </c>
      <c r="G79" s="243">
        <v>3549.433</v>
      </c>
      <c r="H79" s="255">
        <v>15628.766</v>
      </c>
      <c r="I79" s="247">
        <v>46426.885999999999</v>
      </c>
      <c r="J79" s="243">
        <v>26010.583999999999</v>
      </c>
      <c r="K79" s="243">
        <v>1490.9849999999999</v>
      </c>
      <c r="L79" s="243">
        <v>423.42099999999999</v>
      </c>
      <c r="M79" s="243">
        <v>174.101</v>
      </c>
      <c r="N79" s="243">
        <v>3378.2510000000002</v>
      </c>
      <c r="O79" s="243">
        <v>14949.544</v>
      </c>
      <c r="P79" s="243">
        <v>1769.681</v>
      </c>
      <c r="Q79" s="243">
        <v>842.9</v>
      </c>
      <c r="R79" s="243">
        <v>65.275000000000006</v>
      </c>
      <c r="S79" s="243">
        <v>7.4269999999999996</v>
      </c>
      <c r="T79" s="243">
        <v>3.6749999999999998</v>
      </c>
      <c r="U79" s="243">
        <v>171.18199999999999</v>
      </c>
      <c r="V79" s="255">
        <v>679.22199999999998</v>
      </c>
    </row>
    <row r="80" spans="1:22" x14ac:dyDescent="0.25">
      <c r="A80" s="168" t="s">
        <v>60</v>
      </c>
      <c r="B80" s="240">
        <v>3094.0509999999999</v>
      </c>
      <c r="C80" s="243">
        <v>1004.4680000000001</v>
      </c>
      <c r="D80" s="243">
        <v>173.221</v>
      </c>
      <c r="E80" s="243">
        <v>39.375999999999998</v>
      </c>
      <c r="F80" s="243">
        <v>5.6930000000000005</v>
      </c>
      <c r="G80" s="243">
        <v>112.495</v>
      </c>
      <c r="H80" s="255">
        <v>1758.798</v>
      </c>
      <c r="I80" s="247">
        <v>2358.0070000000001</v>
      </c>
      <c r="J80" s="243">
        <v>953.93200000000002</v>
      </c>
      <c r="K80" s="243">
        <v>139.15799999999999</v>
      </c>
      <c r="L80" s="243">
        <v>37.281999999999996</v>
      </c>
      <c r="M80" s="243">
        <v>5.6150000000000002</v>
      </c>
      <c r="N80" s="243">
        <v>93.587000000000003</v>
      </c>
      <c r="O80" s="243">
        <v>1128.433</v>
      </c>
      <c r="P80" s="243">
        <v>736.04399999999998</v>
      </c>
      <c r="Q80" s="243">
        <v>50.536000000000001</v>
      </c>
      <c r="R80" s="243">
        <v>34.063000000000002</v>
      </c>
      <c r="S80" s="243">
        <v>2.0939999999999999</v>
      </c>
      <c r="T80" s="243">
        <v>7.8E-2</v>
      </c>
      <c r="U80" s="243">
        <v>18.908000000000001</v>
      </c>
      <c r="V80" s="255">
        <v>630.36500000000001</v>
      </c>
    </row>
    <row r="81" spans="1:22" ht="31.5" x14ac:dyDescent="0.25">
      <c r="A81" s="351" t="s">
        <v>20</v>
      </c>
      <c r="B81" s="203">
        <v>15446.291999999999</v>
      </c>
      <c r="C81" s="252">
        <v>9377.2250000000004</v>
      </c>
      <c r="D81" s="252">
        <v>315.87299999999999</v>
      </c>
      <c r="E81" s="252">
        <v>5185.2359999999999</v>
      </c>
      <c r="F81" s="252">
        <v>30.155999999999999</v>
      </c>
      <c r="G81" s="252">
        <v>181.51900000000001</v>
      </c>
      <c r="H81" s="265">
        <v>356.28300000000002</v>
      </c>
      <c r="I81" s="196">
        <v>15318.312</v>
      </c>
      <c r="J81" s="252">
        <v>9332.4459999999999</v>
      </c>
      <c r="K81" s="252">
        <v>311.8</v>
      </c>
      <c r="L81" s="252">
        <v>5147.9719999999998</v>
      </c>
      <c r="M81" s="252">
        <v>29.442</v>
      </c>
      <c r="N81" s="252">
        <v>153.59</v>
      </c>
      <c r="O81" s="252">
        <v>343.06200000000001</v>
      </c>
      <c r="P81" s="252">
        <v>127.98</v>
      </c>
      <c r="Q81" s="252">
        <v>44.779000000000003</v>
      </c>
      <c r="R81" s="252">
        <v>4.0730000000000004</v>
      </c>
      <c r="S81" s="252">
        <v>37.264000000000003</v>
      </c>
      <c r="T81" s="252">
        <v>0.71399999999999997</v>
      </c>
      <c r="U81" s="252">
        <v>27.928999999999998</v>
      </c>
      <c r="V81" s="265">
        <v>13.221</v>
      </c>
    </row>
    <row r="82" spans="1:22" x14ac:dyDescent="0.25">
      <c r="A82" s="178" t="s">
        <v>18</v>
      </c>
      <c r="B82" s="250"/>
      <c r="C82" s="251"/>
      <c r="D82" s="251"/>
      <c r="E82" s="251"/>
      <c r="F82" s="251"/>
      <c r="G82" s="251"/>
      <c r="H82" s="254"/>
      <c r="I82" s="253"/>
      <c r="J82" s="251"/>
      <c r="K82" s="251"/>
      <c r="L82" s="251"/>
      <c r="M82" s="251"/>
      <c r="N82" s="251"/>
      <c r="O82" s="251"/>
      <c r="P82" s="251"/>
      <c r="Q82" s="251"/>
      <c r="R82" s="251"/>
      <c r="S82" s="251"/>
      <c r="T82" s="251"/>
      <c r="U82" s="251"/>
      <c r="V82" s="254"/>
    </row>
    <row r="83" spans="1:22" x14ac:dyDescent="0.25">
      <c r="A83" s="162" t="s">
        <v>61</v>
      </c>
      <c r="B83" s="240">
        <v>6561.8339999999998</v>
      </c>
      <c r="C83" s="243">
        <v>1472.7470000000001</v>
      </c>
      <c r="D83" s="243">
        <v>46.286999999999999</v>
      </c>
      <c r="E83" s="243">
        <v>4889.4009999999998</v>
      </c>
      <c r="F83" s="243">
        <v>26.07</v>
      </c>
      <c r="G83" s="243">
        <v>65.466000000000008</v>
      </c>
      <c r="H83" s="255">
        <v>61.863</v>
      </c>
      <c r="I83" s="247">
        <v>6494.6080000000002</v>
      </c>
      <c r="J83" s="243">
        <v>1458.164</v>
      </c>
      <c r="K83" s="243">
        <v>45.668999999999997</v>
      </c>
      <c r="L83" s="243">
        <v>4855.4290000000001</v>
      </c>
      <c r="M83" s="243">
        <v>25.356000000000002</v>
      </c>
      <c r="N83" s="243">
        <v>49.661000000000001</v>
      </c>
      <c r="O83" s="243">
        <v>60.329000000000001</v>
      </c>
      <c r="P83" s="243">
        <v>67.225999999999999</v>
      </c>
      <c r="Q83" s="243">
        <v>14.583</v>
      </c>
      <c r="R83" s="243">
        <v>0.61799999999999999</v>
      </c>
      <c r="S83" s="243">
        <v>33.972000000000001</v>
      </c>
      <c r="T83" s="243">
        <v>0.71399999999999997</v>
      </c>
      <c r="U83" s="243">
        <v>15.805</v>
      </c>
      <c r="V83" s="255">
        <v>1.534</v>
      </c>
    </row>
    <row r="84" spans="1:22" ht="16.5" thickBot="1" x14ac:dyDescent="0.3">
      <c r="A84" s="163" t="s">
        <v>62</v>
      </c>
      <c r="B84" s="207">
        <v>8884.4580000000005</v>
      </c>
      <c r="C84" s="245">
        <v>7904.4780000000001</v>
      </c>
      <c r="D84" s="245">
        <v>269.58599999999996</v>
      </c>
      <c r="E84" s="245">
        <v>295.83499999999998</v>
      </c>
      <c r="F84" s="245">
        <v>4.0860000000000003</v>
      </c>
      <c r="G84" s="245">
        <v>116.053</v>
      </c>
      <c r="H84" s="257">
        <v>294.42</v>
      </c>
      <c r="I84" s="198">
        <v>8823.7039999999997</v>
      </c>
      <c r="J84" s="245">
        <v>7874.2820000000002</v>
      </c>
      <c r="K84" s="245">
        <v>266.13099999999997</v>
      </c>
      <c r="L84" s="245">
        <v>292.54300000000001</v>
      </c>
      <c r="M84" s="245">
        <v>4.0860000000000003</v>
      </c>
      <c r="N84" s="245">
        <v>103.929</v>
      </c>
      <c r="O84" s="245">
        <v>282.733</v>
      </c>
      <c r="P84" s="245">
        <v>60.753999999999998</v>
      </c>
      <c r="Q84" s="245">
        <v>30.196000000000002</v>
      </c>
      <c r="R84" s="245">
        <v>3.4550000000000001</v>
      </c>
      <c r="S84" s="245">
        <v>3.2919999999999998</v>
      </c>
      <c r="T84" s="245" t="s">
        <v>150</v>
      </c>
      <c r="U84" s="245">
        <v>12.124000000000001</v>
      </c>
      <c r="V84" s="257">
        <v>11.686999999999999</v>
      </c>
    </row>
    <row r="85" spans="1:22" ht="16.5" thickBot="1" x14ac:dyDescent="0.3">
      <c r="A85" s="755">
        <v>2023</v>
      </c>
      <c r="B85" s="756">
        <v>2022</v>
      </c>
      <c r="C85" s="756"/>
      <c r="D85" s="756"/>
      <c r="E85" s="756"/>
      <c r="F85" s="756"/>
      <c r="G85" s="756"/>
      <c r="H85" s="756"/>
      <c r="I85" s="756"/>
      <c r="J85" s="756"/>
      <c r="K85" s="756"/>
      <c r="L85" s="756"/>
      <c r="M85" s="756"/>
      <c r="N85" s="756"/>
      <c r="O85" s="756"/>
      <c r="P85" s="756"/>
      <c r="Q85" s="756"/>
      <c r="R85" s="756"/>
      <c r="S85" s="756"/>
      <c r="T85" s="756"/>
      <c r="U85" s="756"/>
      <c r="V85" s="757"/>
    </row>
    <row r="86" spans="1:22" ht="47.25" x14ac:dyDescent="0.25">
      <c r="A86" s="143" t="s">
        <v>213</v>
      </c>
      <c r="B86" s="505">
        <v>83578.426000000007</v>
      </c>
      <c r="C86" s="506">
        <v>48461.790999999997</v>
      </c>
      <c r="D86" s="506">
        <v>2494.7420000000002</v>
      </c>
      <c r="E86" s="506">
        <v>6367.69</v>
      </c>
      <c r="F86" s="506">
        <v>200.52</v>
      </c>
      <c r="G86" s="506">
        <v>5018.5519999999997</v>
      </c>
      <c r="H86" s="507">
        <v>21035.131000000001</v>
      </c>
      <c r="I86" s="508">
        <v>79610.422999999995</v>
      </c>
      <c r="J86" s="506">
        <v>46988.120999999999</v>
      </c>
      <c r="K86" s="506">
        <v>2339.8180000000002</v>
      </c>
      <c r="L86" s="506">
        <v>6315.25</v>
      </c>
      <c r="M86" s="506">
        <v>193.27</v>
      </c>
      <c r="N86" s="506">
        <v>4689.893</v>
      </c>
      <c r="O86" s="506">
        <v>19084.071</v>
      </c>
      <c r="P86" s="506">
        <v>3968.0030000000002</v>
      </c>
      <c r="Q86" s="506">
        <v>1473.67</v>
      </c>
      <c r="R86" s="506">
        <v>154.92400000000001</v>
      </c>
      <c r="S86" s="506">
        <v>52.44</v>
      </c>
      <c r="T86" s="506">
        <v>7.25</v>
      </c>
      <c r="U86" s="506">
        <v>328.65899999999999</v>
      </c>
      <c r="V86" s="507">
        <v>1951.06</v>
      </c>
    </row>
    <row r="87" spans="1:22" x14ac:dyDescent="0.25">
      <c r="A87" s="178" t="s">
        <v>18</v>
      </c>
      <c r="B87" s="203"/>
      <c r="C87" s="252"/>
      <c r="D87" s="252"/>
      <c r="E87" s="252"/>
      <c r="F87" s="252"/>
      <c r="G87" s="252"/>
      <c r="H87" s="265"/>
      <c r="I87" s="196"/>
      <c r="J87" s="252"/>
      <c r="K87" s="252"/>
      <c r="L87" s="252"/>
      <c r="M87" s="252"/>
      <c r="N87" s="252"/>
      <c r="O87" s="252"/>
      <c r="P87" s="252"/>
      <c r="Q87" s="252"/>
      <c r="R87" s="252"/>
      <c r="S87" s="252"/>
      <c r="T87" s="252"/>
      <c r="U87" s="252"/>
      <c r="V87" s="265"/>
    </row>
    <row r="88" spans="1:22" ht="31.5" x14ac:dyDescent="0.25">
      <c r="A88" s="351" t="s">
        <v>19</v>
      </c>
      <c r="B88" s="203">
        <v>66167.694000000003</v>
      </c>
      <c r="C88" s="252">
        <v>37729.678</v>
      </c>
      <c r="D88" s="252">
        <v>2179.788</v>
      </c>
      <c r="E88" s="252">
        <v>616.67399999999998</v>
      </c>
      <c r="F88" s="252">
        <v>187.446</v>
      </c>
      <c r="G88" s="252">
        <v>4731.5339999999997</v>
      </c>
      <c r="H88" s="265">
        <v>20722.574000000001</v>
      </c>
      <c r="I88" s="196">
        <v>62280.438999999998</v>
      </c>
      <c r="J88" s="252">
        <v>36279.464999999997</v>
      </c>
      <c r="K88" s="252">
        <v>2026.248</v>
      </c>
      <c r="L88" s="252">
        <v>601.21299999999997</v>
      </c>
      <c r="M88" s="252">
        <v>180.202</v>
      </c>
      <c r="N88" s="252">
        <v>4414.1350000000002</v>
      </c>
      <c r="O88" s="252">
        <v>18779.175999999999</v>
      </c>
      <c r="P88" s="252">
        <v>3887.2550000000001</v>
      </c>
      <c r="Q88" s="252">
        <v>1450.213</v>
      </c>
      <c r="R88" s="252">
        <v>153.54</v>
      </c>
      <c r="S88" s="252">
        <v>15.461</v>
      </c>
      <c r="T88" s="252">
        <v>7.2439999999999998</v>
      </c>
      <c r="U88" s="252">
        <v>317.399</v>
      </c>
      <c r="V88" s="265">
        <v>1943.3979999999999</v>
      </c>
    </row>
    <row r="89" spans="1:22" x14ac:dyDescent="0.25">
      <c r="A89" s="167" t="s">
        <v>58</v>
      </c>
      <c r="B89" s="250"/>
      <c r="C89" s="251"/>
      <c r="D89" s="251"/>
      <c r="E89" s="251"/>
      <c r="F89" s="251"/>
      <c r="G89" s="251"/>
      <c r="H89" s="254"/>
      <c r="I89" s="253"/>
      <c r="J89" s="251"/>
      <c r="K89" s="251"/>
      <c r="L89" s="251"/>
      <c r="M89" s="251"/>
      <c r="N89" s="251"/>
      <c r="O89" s="251"/>
      <c r="P89" s="251"/>
      <c r="Q89" s="251"/>
      <c r="R89" s="251"/>
      <c r="S89" s="251"/>
      <c r="T89" s="251"/>
      <c r="U89" s="251"/>
      <c r="V89" s="254"/>
    </row>
    <row r="90" spans="1:22" x14ac:dyDescent="0.25">
      <c r="A90" s="168" t="s">
        <v>59</v>
      </c>
      <c r="B90" s="240">
        <v>56097.830999999998</v>
      </c>
      <c r="C90" s="243">
        <v>32319.427</v>
      </c>
      <c r="D90" s="243">
        <v>1741.4259999999999</v>
      </c>
      <c r="E90" s="243">
        <v>483.19799999999998</v>
      </c>
      <c r="F90" s="243">
        <v>158.381</v>
      </c>
      <c r="G90" s="243">
        <v>4440.7619999999997</v>
      </c>
      <c r="H90" s="255">
        <v>16954.636999999999</v>
      </c>
      <c r="I90" s="247">
        <v>53515.89</v>
      </c>
      <c r="J90" s="243">
        <v>31029.664000000001</v>
      </c>
      <c r="K90" s="243">
        <v>1639.0360000000001</v>
      </c>
      <c r="L90" s="243">
        <v>471.95</v>
      </c>
      <c r="M90" s="243">
        <v>152.76599999999999</v>
      </c>
      <c r="N90" s="243">
        <v>4150.6459999999997</v>
      </c>
      <c r="O90" s="243">
        <v>16071.828</v>
      </c>
      <c r="P90" s="243">
        <v>2581.9409999999998</v>
      </c>
      <c r="Q90" s="243">
        <v>1289.7629999999999</v>
      </c>
      <c r="R90" s="243">
        <v>102.39</v>
      </c>
      <c r="S90" s="243">
        <v>11.247999999999999</v>
      </c>
      <c r="T90" s="243">
        <v>5.6150000000000002</v>
      </c>
      <c r="U90" s="243">
        <v>290.11599999999999</v>
      </c>
      <c r="V90" s="255">
        <v>882.80899999999997</v>
      </c>
    </row>
    <row r="91" spans="1:22" x14ac:dyDescent="0.25">
      <c r="A91" s="168" t="s">
        <v>60</v>
      </c>
      <c r="B91" s="240">
        <v>4104.3770000000004</v>
      </c>
      <c r="C91" s="243">
        <v>1380.3969999999999</v>
      </c>
      <c r="D91" s="243">
        <v>206.256</v>
      </c>
      <c r="E91" s="243">
        <v>41.987000000000002</v>
      </c>
      <c r="F91" s="243">
        <v>7.4770000000000003</v>
      </c>
      <c r="G91" s="243">
        <v>134.73599999999999</v>
      </c>
      <c r="H91" s="255">
        <v>2333.5239999999999</v>
      </c>
      <c r="I91" s="247">
        <v>2957.0880000000002</v>
      </c>
      <c r="J91" s="243">
        <v>1284.8969999999999</v>
      </c>
      <c r="K91" s="243">
        <v>157.316</v>
      </c>
      <c r="L91" s="243">
        <v>39.987000000000002</v>
      </c>
      <c r="M91" s="243">
        <v>6.6459999999999999</v>
      </c>
      <c r="N91" s="243">
        <v>112.875</v>
      </c>
      <c r="O91" s="243">
        <v>1355.367</v>
      </c>
      <c r="P91" s="243">
        <v>1147.289</v>
      </c>
      <c r="Q91" s="243">
        <v>95.5</v>
      </c>
      <c r="R91" s="243">
        <v>48.94</v>
      </c>
      <c r="S91" s="243">
        <v>2</v>
      </c>
      <c r="T91" s="243">
        <v>0.83099999999999996</v>
      </c>
      <c r="U91" s="243">
        <v>21.861000000000001</v>
      </c>
      <c r="V91" s="255">
        <v>978.15700000000004</v>
      </c>
    </row>
    <row r="92" spans="1:22" ht="31.5" x14ac:dyDescent="0.25">
      <c r="A92" s="351" t="s">
        <v>20</v>
      </c>
      <c r="B92" s="203">
        <v>17410.732</v>
      </c>
      <c r="C92" s="252">
        <v>10732.112999999999</v>
      </c>
      <c r="D92" s="252">
        <v>314.95400000000001</v>
      </c>
      <c r="E92" s="252">
        <v>5751.0159999999996</v>
      </c>
      <c r="F92" s="252">
        <v>13.074</v>
      </c>
      <c r="G92" s="252">
        <v>287.01799999999997</v>
      </c>
      <c r="H92" s="265">
        <v>312.55700000000002</v>
      </c>
      <c r="I92" s="196">
        <v>17329.984</v>
      </c>
      <c r="J92" s="252">
        <v>10708.656000000001</v>
      </c>
      <c r="K92" s="252">
        <v>313.57</v>
      </c>
      <c r="L92" s="252">
        <v>5714.0370000000003</v>
      </c>
      <c r="M92" s="252">
        <v>13.068</v>
      </c>
      <c r="N92" s="252">
        <v>275.75799999999998</v>
      </c>
      <c r="O92" s="252">
        <v>304.89499999999998</v>
      </c>
      <c r="P92" s="252">
        <v>80.748000000000005</v>
      </c>
      <c r="Q92" s="252">
        <v>23.457000000000001</v>
      </c>
      <c r="R92" s="252">
        <v>1.3839999999999999</v>
      </c>
      <c r="S92" s="252">
        <v>36.978999999999999</v>
      </c>
      <c r="T92" s="252">
        <v>6.0000000000000001E-3</v>
      </c>
      <c r="U92" s="252">
        <v>11.26</v>
      </c>
      <c r="V92" s="265">
        <v>7.6619999999999999</v>
      </c>
    </row>
    <row r="93" spans="1:22" x14ac:dyDescent="0.25">
      <c r="A93" s="178" t="s">
        <v>18</v>
      </c>
      <c r="B93" s="250"/>
      <c r="C93" s="251"/>
      <c r="D93" s="251"/>
      <c r="E93" s="251"/>
      <c r="F93" s="251"/>
      <c r="G93" s="251"/>
      <c r="H93" s="254"/>
      <c r="I93" s="253"/>
      <c r="J93" s="251"/>
      <c r="K93" s="251"/>
      <c r="L93" s="251"/>
      <c r="M93" s="251"/>
      <c r="N93" s="251"/>
      <c r="O93" s="251"/>
      <c r="P93" s="251"/>
      <c r="Q93" s="251"/>
      <c r="R93" s="251"/>
      <c r="S93" s="251"/>
      <c r="T93" s="251"/>
      <c r="U93" s="251"/>
      <c r="V93" s="254"/>
    </row>
    <row r="94" spans="1:22" x14ac:dyDescent="0.25">
      <c r="A94" s="162" t="s">
        <v>61</v>
      </c>
      <c r="B94" s="240">
        <v>7050.576</v>
      </c>
      <c r="C94" s="243">
        <v>1352.771</v>
      </c>
      <c r="D94" s="243">
        <v>85.069000000000003</v>
      </c>
      <c r="E94" s="243">
        <v>5444.41</v>
      </c>
      <c r="F94" s="243">
        <v>7.7590000000000003</v>
      </c>
      <c r="G94" s="243">
        <v>93.861999999999995</v>
      </c>
      <c r="H94" s="255">
        <v>66.704999999999998</v>
      </c>
      <c r="I94" s="247">
        <v>6999.7460000000001</v>
      </c>
      <c r="J94" s="243">
        <v>1348.001</v>
      </c>
      <c r="K94" s="243">
        <v>84.046000000000006</v>
      </c>
      <c r="L94" s="243">
        <v>5408.6809999999996</v>
      </c>
      <c r="M94" s="243">
        <v>7.7539999999999996</v>
      </c>
      <c r="N94" s="243">
        <v>86.795000000000002</v>
      </c>
      <c r="O94" s="243">
        <v>64.468999999999994</v>
      </c>
      <c r="P94" s="243">
        <v>50.83</v>
      </c>
      <c r="Q94" s="243">
        <v>4.7699999999999996</v>
      </c>
      <c r="R94" s="243">
        <v>1.0229999999999999</v>
      </c>
      <c r="S94" s="243">
        <v>35.728999999999999</v>
      </c>
      <c r="T94" s="243">
        <v>5.0000000000000001E-3</v>
      </c>
      <c r="U94" s="243">
        <v>7.0670000000000002</v>
      </c>
      <c r="V94" s="255">
        <v>2.2360000000000002</v>
      </c>
    </row>
    <row r="95" spans="1:22" ht="16.5" thickBot="1" x14ac:dyDescent="0.3">
      <c r="A95" s="163" t="s">
        <v>62</v>
      </c>
      <c r="B95" s="207">
        <v>10360.156000000001</v>
      </c>
      <c r="C95" s="245">
        <v>9379.3420000000006</v>
      </c>
      <c r="D95" s="245">
        <v>229.88499999999999</v>
      </c>
      <c r="E95" s="245">
        <v>306.60599999999999</v>
      </c>
      <c r="F95" s="245">
        <v>5.3150000000000004</v>
      </c>
      <c r="G95" s="245">
        <v>193.15600000000001</v>
      </c>
      <c r="H95" s="257">
        <v>245.852</v>
      </c>
      <c r="I95" s="198">
        <v>10330.237999999999</v>
      </c>
      <c r="J95" s="245">
        <v>9360.6550000000007</v>
      </c>
      <c r="K95" s="245">
        <v>229.524</v>
      </c>
      <c r="L95" s="245">
        <v>305.35599999999999</v>
      </c>
      <c r="M95" s="245">
        <v>5.3140000000000001</v>
      </c>
      <c r="N95" s="245">
        <v>188.96299999999999</v>
      </c>
      <c r="O95" s="245">
        <v>240.42599999999999</v>
      </c>
      <c r="P95" s="245">
        <v>29.917999999999999</v>
      </c>
      <c r="Q95" s="245">
        <v>18.687000000000001</v>
      </c>
      <c r="R95" s="245">
        <v>0.36099999999999999</v>
      </c>
      <c r="S95" s="245">
        <v>1.25</v>
      </c>
      <c r="T95" s="245">
        <v>1E-3</v>
      </c>
      <c r="U95" s="245">
        <v>4.1929999999999996</v>
      </c>
      <c r="V95" s="257">
        <v>5.4260000000000002</v>
      </c>
    </row>
    <row r="96" spans="1:22" ht="16.5" x14ac:dyDescent="0.25">
      <c r="A96" s="85" t="s">
        <v>127</v>
      </c>
    </row>
    <row r="97" spans="1:1" ht="16.5" x14ac:dyDescent="0.25">
      <c r="A97" s="131" t="s">
        <v>227</v>
      </c>
    </row>
  </sheetData>
  <mergeCells count="26">
    <mergeCell ref="A19:V19"/>
    <mergeCell ref="J6:O6"/>
    <mergeCell ref="Q6:V6"/>
    <mergeCell ref="P6:P7"/>
    <mergeCell ref="C6:C7"/>
    <mergeCell ref="D6:D7"/>
    <mergeCell ref="E6:E7"/>
    <mergeCell ref="F6:F7"/>
    <mergeCell ref="G6:G7"/>
    <mergeCell ref="H6:H7"/>
    <mergeCell ref="A4:A7"/>
    <mergeCell ref="A2:V2"/>
    <mergeCell ref="A8:V8"/>
    <mergeCell ref="B4:H4"/>
    <mergeCell ref="C5:H5"/>
    <mergeCell ref="I4:V4"/>
    <mergeCell ref="I5:O5"/>
    <mergeCell ref="P5:V5"/>
    <mergeCell ref="B5:B7"/>
    <mergeCell ref="I6:I7"/>
    <mergeCell ref="A85:V85"/>
    <mergeCell ref="A30:V30"/>
    <mergeCell ref="A41:V41"/>
    <mergeCell ref="A52:V52"/>
    <mergeCell ref="A63:V63"/>
    <mergeCell ref="A74:V74"/>
  </mergeCells>
  <hyperlinks>
    <hyperlink ref="A1" location="'Раздел 2'!A1" display="◄К Разделу 3"/>
  </hyperlinks>
  <pageMargins left="0.7" right="0.7" top="0.75" bottom="0.75" header="0.3" footer="0.3"/>
  <pageSetup paperSize="9" scale="4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"/>
  <sheetViews>
    <sheetView zoomScale="55" zoomScaleNormal="55" workbookViewId="0">
      <pane xSplit="1" ySplit="7" topLeftCell="L72" activePane="bottomRight" state="frozen"/>
      <selection pane="topRight"/>
      <selection pane="bottomLeft"/>
      <selection pane="bottomRight"/>
    </sheetView>
  </sheetViews>
  <sheetFormatPr defaultRowHeight="15.75" x14ac:dyDescent="0.25"/>
  <cols>
    <col min="1" max="1" width="40.25" style="36" customWidth="1"/>
    <col min="2" max="25" width="10.625" style="36" customWidth="1"/>
    <col min="26" max="16384" width="9" style="36"/>
  </cols>
  <sheetData>
    <row r="1" spans="1:26" ht="20.25" x14ac:dyDescent="0.3">
      <c r="A1" s="7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6" ht="27" customHeight="1" x14ac:dyDescent="0.25">
      <c r="A2" s="750" t="s">
        <v>10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  <c r="T2" s="750"/>
      <c r="U2" s="750"/>
      <c r="V2" s="750"/>
      <c r="W2" s="750"/>
      <c r="X2" s="750"/>
      <c r="Y2" s="750"/>
    </row>
    <row r="3" spans="1:26" ht="16.5" customHeight="1" thickBot="1" x14ac:dyDescent="0.3">
      <c r="A3" s="263"/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</row>
    <row r="4" spans="1:26" ht="16.5" customHeight="1" x14ac:dyDescent="0.25">
      <c r="A4" s="774"/>
      <c r="B4" s="758" t="s">
        <v>33</v>
      </c>
      <c r="C4" s="759"/>
      <c r="D4" s="759"/>
      <c r="E4" s="759"/>
      <c r="F4" s="759"/>
      <c r="G4" s="759"/>
      <c r="H4" s="759"/>
      <c r="I4" s="760"/>
      <c r="J4" s="763" t="s">
        <v>15</v>
      </c>
      <c r="K4" s="764"/>
      <c r="L4" s="764"/>
      <c r="M4" s="764"/>
      <c r="N4" s="764"/>
      <c r="O4" s="764"/>
      <c r="P4" s="764"/>
      <c r="Q4" s="764"/>
      <c r="R4" s="764"/>
      <c r="S4" s="764"/>
      <c r="T4" s="764"/>
      <c r="U4" s="764"/>
      <c r="V4" s="764"/>
      <c r="W4" s="764"/>
      <c r="X4" s="764"/>
      <c r="Y4" s="765"/>
    </row>
    <row r="5" spans="1:26" ht="18.75" customHeight="1" x14ac:dyDescent="0.25">
      <c r="A5" s="775"/>
      <c r="B5" s="769" t="s">
        <v>33</v>
      </c>
      <c r="C5" s="761" t="s">
        <v>15</v>
      </c>
      <c r="D5" s="761"/>
      <c r="E5" s="761"/>
      <c r="F5" s="761"/>
      <c r="G5" s="761"/>
      <c r="H5" s="761"/>
      <c r="I5" s="762"/>
      <c r="J5" s="766" t="s">
        <v>84</v>
      </c>
      <c r="K5" s="767"/>
      <c r="L5" s="767"/>
      <c r="M5" s="767"/>
      <c r="N5" s="767"/>
      <c r="O5" s="767"/>
      <c r="P5" s="767"/>
      <c r="Q5" s="767"/>
      <c r="R5" s="767" t="s">
        <v>85</v>
      </c>
      <c r="S5" s="767"/>
      <c r="T5" s="767"/>
      <c r="U5" s="767"/>
      <c r="V5" s="767"/>
      <c r="W5" s="767"/>
      <c r="X5" s="767"/>
      <c r="Y5" s="768"/>
    </row>
    <row r="6" spans="1:26" ht="15.75" customHeight="1" x14ac:dyDescent="0.25">
      <c r="A6" s="775"/>
      <c r="B6" s="769"/>
      <c r="C6" s="725" t="s">
        <v>86</v>
      </c>
      <c r="D6" s="725" t="s">
        <v>152</v>
      </c>
      <c r="E6" s="725" t="s">
        <v>154</v>
      </c>
      <c r="F6" s="725" t="s">
        <v>87</v>
      </c>
      <c r="G6" s="725" t="s">
        <v>88</v>
      </c>
      <c r="H6" s="725" t="s">
        <v>157</v>
      </c>
      <c r="I6" s="777" t="s">
        <v>164</v>
      </c>
      <c r="J6" s="701" t="s">
        <v>33</v>
      </c>
      <c r="K6" s="761" t="s">
        <v>15</v>
      </c>
      <c r="L6" s="761"/>
      <c r="M6" s="761"/>
      <c r="N6" s="761"/>
      <c r="O6" s="761"/>
      <c r="P6" s="761"/>
      <c r="Q6" s="761"/>
      <c r="R6" s="761" t="s">
        <v>33</v>
      </c>
      <c r="S6" s="397"/>
      <c r="T6" s="761" t="s">
        <v>15</v>
      </c>
      <c r="U6" s="761"/>
      <c r="V6" s="761"/>
      <c r="W6" s="761"/>
      <c r="X6" s="761"/>
      <c r="Y6" s="762"/>
    </row>
    <row r="7" spans="1:26" ht="35.25" thickBot="1" x14ac:dyDescent="0.3">
      <c r="A7" s="776"/>
      <c r="B7" s="770"/>
      <c r="C7" s="726"/>
      <c r="D7" s="726"/>
      <c r="E7" s="726"/>
      <c r="F7" s="726"/>
      <c r="G7" s="726"/>
      <c r="H7" s="726"/>
      <c r="I7" s="778"/>
      <c r="J7" s="771"/>
      <c r="K7" s="393" t="s">
        <v>86</v>
      </c>
      <c r="L7" s="393" t="s">
        <v>152</v>
      </c>
      <c r="M7" s="393" t="s">
        <v>154</v>
      </c>
      <c r="N7" s="393" t="s">
        <v>87</v>
      </c>
      <c r="O7" s="393" t="s">
        <v>88</v>
      </c>
      <c r="P7" s="393" t="s">
        <v>157</v>
      </c>
      <c r="Q7" s="398" t="s">
        <v>164</v>
      </c>
      <c r="R7" s="771"/>
      <c r="S7" s="393" t="s">
        <v>86</v>
      </c>
      <c r="T7" s="393" t="s">
        <v>152</v>
      </c>
      <c r="U7" s="393" t="s">
        <v>154</v>
      </c>
      <c r="V7" s="393" t="s">
        <v>87</v>
      </c>
      <c r="W7" s="393" t="s">
        <v>88</v>
      </c>
      <c r="X7" s="393" t="s">
        <v>157</v>
      </c>
      <c r="Y7" s="271" t="s">
        <v>164</v>
      </c>
    </row>
    <row r="8" spans="1:26" ht="16.5" customHeight="1" thickBot="1" x14ac:dyDescent="0.3">
      <c r="A8" s="755">
        <v>2016</v>
      </c>
      <c r="B8" s="756"/>
      <c r="C8" s="756"/>
      <c r="D8" s="756"/>
      <c r="E8" s="756"/>
      <c r="F8" s="756"/>
      <c r="G8" s="756"/>
      <c r="H8" s="756"/>
      <c r="I8" s="756"/>
      <c r="J8" s="756"/>
      <c r="K8" s="756"/>
      <c r="L8" s="756"/>
      <c r="M8" s="756"/>
      <c r="N8" s="756"/>
      <c r="O8" s="756"/>
      <c r="P8" s="756"/>
      <c r="Q8" s="756"/>
      <c r="R8" s="756"/>
      <c r="S8" s="756"/>
      <c r="T8" s="756"/>
      <c r="U8" s="756"/>
      <c r="V8" s="756"/>
      <c r="W8" s="756"/>
      <c r="X8" s="756"/>
      <c r="Y8" s="757"/>
      <c r="Z8" s="188"/>
    </row>
    <row r="9" spans="1:26" ht="47.25" x14ac:dyDescent="0.25">
      <c r="A9" s="510" t="s">
        <v>213</v>
      </c>
      <c r="B9" s="508">
        <v>54430.930999999997</v>
      </c>
      <c r="C9" s="506">
        <v>2016.787</v>
      </c>
      <c r="D9" s="506">
        <v>32745.489000000001</v>
      </c>
      <c r="E9" s="506">
        <v>9849.1530000000002</v>
      </c>
      <c r="F9" s="506">
        <v>5559.8540000000003</v>
      </c>
      <c r="G9" s="506">
        <v>3696.0810000000001</v>
      </c>
      <c r="H9" s="506">
        <v>364.75599999999997</v>
      </c>
      <c r="I9" s="506">
        <v>198.81100000000001</v>
      </c>
      <c r="J9" s="508">
        <v>48338.703999999998</v>
      </c>
      <c r="K9" s="506">
        <v>1806.008</v>
      </c>
      <c r="L9" s="506">
        <v>28284.960999999999</v>
      </c>
      <c r="M9" s="506">
        <v>8902.51</v>
      </c>
      <c r="N9" s="506">
        <v>5290.5950000000003</v>
      </c>
      <c r="O9" s="506">
        <v>3578.26</v>
      </c>
      <c r="P9" s="506">
        <v>298.49599999999998</v>
      </c>
      <c r="Q9" s="506">
        <v>177.874</v>
      </c>
      <c r="R9" s="506">
        <v>6092.2269999999999</v>
      </c>
      <c r="S9" s="506">
        <v>210.779</v>
      </c>
      <c r="T9" s="506">
        <v>4460.5280000000002</v>
      </c>
      <c r="U9" s="506">
        <v>946.64300000000003</v>
      </c>
      <c r="V9" s="506">
        <v>269.25900000000001</v>
      </c>
      <c r="W9" s="506">
        <v>117.821</v>
      </c>
      <c r="X9" s="506">
        <v>66.260000000000005</v>
      </c>
      <c r="Y9" s="507">
        <v>20.937000000000001</v>
      </c>
      <c r="Z9" s="188"/>
    </row>
    <row r="10" spans="1:26" ht="16.5" customHeight="1" x14ac:dyDescent="0.25">
      <c r="A10" s="268" t="s">
        <v>18</v>
      </c>
      <c r="B10" s="196"/>
      <c r="C10" s="252"/>
      <c r="D10" s="252"/>
      <c r="E10" s="252"/>
      <c r="F10" s="252"/>
      <c r="G10" s="252"/>
      <c r="H10" s="252"/>
      <c r="I10" s="252"/>
      <c r="J10" s="196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65"/>
      <c r="Z10" s="188"/>
    </row>
    <row r="11" spans="1:26" ht="31.5" x14ac:dyDescent="0.25">
      <c r="A11" s="511" t="s">
        <v>19</v>
      </c>
      <c r="B11" s="196">
        <v>42981.377999999997</v>
      </c>
      <c r="C11" s="252">
        <v>1472.4580000000001</v>
      </c>
      <c r="D11" s="252">
        <v>29623.870000000003</v>
      </c>
      <c r="E11" s="252">
        <v>7887.7750000000005</v>
      </c>
      <c r="F11" s="252">
        <v>2733.6770000000001</v>
      </c>
      <c r="G11" s="252">
        <v>854.87400000000002</v>
      </c>
      <c r="H11" s="252">
        <v>262.87599999999998</v>
      </c>
      <c r="I11" s="252">
        <v>145.84800000000001</v>
      </c>
      <c r="J11" s="196">
        <v>37002.968999999997</v>
      </c>
      <c r="K11" s="252">
        <v>1263.548</v>
      </c>
      <c r="L11" s="252">
        <v>25187.328000000001</v>
      </c>
      <c r="M11" s="252">
        <v>6952.47</v>
      </c>
      <c r="N11" s="252">
        <v>2511.0970000000002</v>
      </c>
      <c r="O11" s="252">
        <v>761.21100000000001</v>
      </c>
      <c r="P11" s="252">
        <v>202.09899999999999</v>
      </c>
      <c r="Q11" s="252">
        <v>125.21600000000001</v>
      </c>
      <c r="R11" s="252">
        <v>5978.4089999999997</v>
      </c>
      <c r="S11" s="252">
        <v>208.91</v>
      </c>
      <c r="T11" s="252">
        <v>4436.5420000000004</v>
      </c>
      <c r="U11" s="252">
        <v>935.30499999999995</v>
      </c>
      <c r="V11" s="252">
        <v>222.58</v>
      </c>
      <c r="W11" s="252">
        <v>93.662999999999997</v>
      </c>
      <c r="X11" s="252">
        <v>60.777000000000001</v>
      </c>
      <c r="Y11" s="265">
        <v>20.631999999999998</v>
      </c>
    </row>
    <row r="12" spans="1:26" x14ac:dyDescent="0.25">
      <c r="A12" s="266" t="s">
        <v>58</v>
      </c>
      <c r="B12" s="253"/>
      <c r="C12" s="251"/>
      <c r="D12" s="251"/>
      <c r="E12" s="251"/>
      <c r="F12" s="251"/>
      <c r="G12" s="251"/>
      <c r="H12" s="251"/>
      <c r="I12" s="251"/>
      <c r="J12" s="253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4"/>
    </row>
    <row r="13" spans="1:26" x14ac:dyDescent="0.25">
      <c r="A13" s="267" t="s">
        <v>59</v>
      </c>
      <c r="B13" s="247">
        <v>37548.54</v>
      </c>
      <c r="C13" s="243">
        <v>1290.326</v>
      </c>
      <c r="D13" s="243">
        <v>26501.856</v>
      </c>
      <c r="E13" s="243">
        <v>6989.0540000000001</v>
      </c>
      <c r="F13" s="243">
        <v>1985.0719999999999</v>
      </c>
      <c r="G13" s="243">
        <v>528.29099999999994</v>
      </c>
      <c r="H13" s="243">
        <v>160.82499999999999</v>
      </c>
      <c r="I13" s="243">
        <v>93.116</v>
      </c>
      <c r="J13" s="247">
        <v>31780.879000000001</v>
      </c>
      <c r="K13" s="243">
        <v>1087.9960000000001</v>
      </c>
      <c r="L13" s="243">
        <v>22183.985000000001</v>
      </c>
      <c r="M13" s="243">
        <v>6083.8379999999997</v>
      </c>
      <c r="N13" s="243">
        <v>1774.6289999999999</v>
      </c>
      <c r="O13" s="243">
        <v>444.87299999999999</v>
      </c>
      <c r="P13" s="243">
        <v>124.682</v>
      </c>
      <c r="Q13" s="243">
        <v>80.876000000000005</v>
      </c>
      <c r="R13" s="243">
        <v>5767.6610000000001</v>
      </c>
      <c r="S13" s="243">
        <v>202.33</v>
      </c>
      <c r="T13" s="243">
        <v>4317.8710000000001</v>
      </c>
      <c r="U13" s="243">
        <v>905.21600000000001</v>
      </c>
      <c r="V13" s="243">
        <v>210.44300000000001</v>
      </c>
      <c r="W13" s="243">
        <v>83.418000000000006</v>
      </c>
      <c r="X13" s="243">
        <v>36.143000000000001</v>
      </c>
      <c r="Y13" s="255">
        <v>12.24</v>
      </c>
    </row>
    <row r="14" spans="1:26" x14ac:dyDescent="0.25">
      <c r="A14" s="267" t="s">
        <v>60</v>
      </c>
      <c r="B14" s="247">
        <v>857.07399999999996</v>
      </c>
      <c r="C14" s="243">
        <v>8.2439999999999998</v>
      </c>
      <c r="D14" s="243">
        <v>594.95799999999997</v>
      </c>
      <c r="E14" s="243">
        <v>123.23700000000001</v>
      </c>
      <c r="F14" s="243">
        <v>63.856999999999999</v>
      </c>
      <c r="G14" s="243">
        <v>20.918000000000003</v>
      </c>
      <c r="H14" s="243">
        <v>28.573</v>
      </c>
      <c r="I14" s="243">
        <v>17.286999999999999</v>
      </c>
      <c r="J14" s="247">
        <v>796.72299999999996</v>
      </c>
      <c r="K14" s="243">
        <v>7.5810000000000004</v>
      </c>
      <c r="L14" s="243">
        <v>562.12699999999995</v>
      </c>
      <c r="M14" s="243">
        <v>116.605</v>
      </c>
      <c r="N14" s="243">
        <v>62.735999999999997</v>
      </c>
      <c r="O14" s="243">
        <v>20.077000000000002</v>
      </c>
      <c r="P14" s="243">
        <v>13.941000000000001</v>
      </c>
      <c r="Q14" s="243">
        <v>13.656000000000001</v>
      </c>
      <c r="R14" s="243">
        <v>60.350999999999999</v>
      </c>
      <c r="S14" s="243">
        <v>0.66300000000000003</v>
      </c>
      <c r="T14" s="243">
        <v>32.831000000000003</v>
      </c>
      <c r="U14" s="243">
        <v>6.6319999999999997</v>
      </c>
      <c r="V14" s="243">
        <v>1.121</v>
      </c>
      <c r="W14" s="243">
        <v>0.84099999999999997</v>
      </c>
      <c r="X14" s="243">
        <v>14.632</v>
      </c>
      <c r="Y14" s="255">
        <v>3.6310000000000002</v>
      </c>
    </row>
    <row r="15" spans="1:26" ht="34.5" x14ac:dyDescent="0.25">
      <c r="A15" s="511" t="s">
        <v>228</v>
      </c>
      <c r="B15" s="196">
        <v>11449.553</v>
      </c>
      <c r="C15" s="252">
        <v>544.32900000000006</v>
      </c>
      <c r="D15" s="252">
        <v>3121.6189999999997</v>
      </c>
      <c r="E15" s="252">
        <v>1961.3779999999999</v>
      </c>
      <c r="F15" s="252">
        <v>2826.1770000000001</v>
      </c>
      <c r="G15" s="252">
        <v>2841.2069999999999</v>
      </c>
      <c r="H15" s="252">
        <v>101.88000000000001</v>
      </c>
      <c r="I15" s="252">
        <v>52.963000000000001</v>
      </c>
      <c r="J15" s="196">
        <v>11335.735000000001</v>
      </c>
      <c r="K15" s="252">
        <v>542.46</v>
      </c>
      <c r="L15" s="252">
        <v>3097.6329999999998</v>
      </c>
      <c r="M15" s="252">
        <v>1950.04</v>
      </c>
      <c r="N15" s="252">
        <v>2779.498</v>
      </c>
      <c r="O15" s="252">
        <v>2817.049</v>
      </c>
      <c r="P15" s="252">
        <v>96.397000000000006</v>
      </c>
      <c r="Q15" s="252">
        <v>52.658000000000001</v>
      </c>
      <c r="R15" s="252">
        <v>113.818</v>
      </c>
      <c r="S15" s="252">
        <v>1.869</v>
      </c>
      <c r="T15" s="252">
        <v>23.986000000000001</v>
      </c>
      <c r="U15" s="252">
        <v>11.337999999999999</v>
      </c>
      <c r="V15" s="252">
        <v>46.679000000000002</v>
      </c>
      <c r="W15" s="252">
        <v>24.158000000000001</v>
      </c>
      <c r="X15" s="252">
        <v>5.4829999999999997</v>
      </c>
      <c r="Y15" s="265">
        <v>0.30499999999999999</v>
      </c>
    </row>
    <row r="16" spans="1:26" x14ac:dyDescent="0.25">
      <c r="A16" s="268" t="s">
        <v>58</v>
      </c>
      <c r="B16" s="253"/>
      <c r="C16" s="251"/>
      <c r="D16" s="251"/>
      <c r="E16" s="251"/>
      <c r="F16" s="251"/>
      <c r="G16" s="251"/>
      <c r="H16" s="251"/>
      <c r="I16" s="251"/>
      <c r="J16" s="253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4"/>
    </row>
    <row r="17" spans="1:25" x14ac:dyDescent="0.25">
      <c r="A17" s="269" t="s">
        <v>61</v>
      </c>
      <c r="B17" s="247">
        <v>6440.1750000000002</v>
      </c>
      <c r="C17" s="243">
        <v>72.256</v>
      </c>
      <c r="D17" s="243">
        <v>749.66</v>
      </c>
      <c r="E17" s="243">
        <v>694.798</v>
      </c>
      <c r="F17" s="243">
        <v>2229.7489999999998</v>
      </c>
      <c r="G17" s="243">
        <v>2586.4760000000001</v>
      </c>
      <c r="H17" s="243">
        <v>89.474999999999994</v>
      </c>
      <c r="I17" s="243">
        <v>17.760999999999999</v>
      </c>
      <c r="J17" s="247">
        <v>6354.3540000000003</v>
      </c>
      <c r="K17" s="243">
        <v>72.192999999999998</v>
      </c>
      <c r="L17" s="243">
        <v>739.47699999999998</v>
      </c>
      <c r="M17" s="243">
        <v>686.9</v>
      </c>
      <c r="N17" s="243">
        <v>2190.962</v>
      </c>
      <c r="O17" s="243">
        <v>2563.299</v>
      </c>
      <c r="P17" s="243">
        <v>84.043999999999997</v>
      </c>
      <c r="Q17" s="243">
        <v>17.478999999999999</v>
      </c>
      <c r="R17" s="243">
        <v>85.820999999999998</v>
      </c>
      <c r="S17" s="243">
        <v>6.3E-2</v>
      </c>
      <c r="T17" s="243">
        <v>10.183</v>
      </c>
      <c r="U17" s="243">
        <v>7.8979999999999997</v>
      </c>
      <c r="V17" s="243">
        <v>38.786999999999999</v>
      </c>
      <c r="W17" s="243">
        <v>23.177</v>
      </c>
      <c r="X17" s="243">
        <v>5.431</v>
      </c>
      <c r="Y17" s="255">
        <v>0.28199999999999997</v>
      </c>
    </row>
    <row r="18" spans="1:25" ht="16.5" thickBot="1" x14ac:dyDescent="0.3">
      <c r="A18" s="270" t="s">
        <v>62</v>
      </c>
      <c r="B18" s="198">
        <v>4951.7179999999998</v>
      </c>
      <c r="C18" s="245">
        <v>472.07299999999998</v>
      </c>
      <c r="D18" s="245">
        <v>2341.0009999999997</v>
      </c>
      <c r="E18" s="245">
        <v>1250.117</v>
      </c>
      <c r="F18" s="245">
        <v>588.35300000000007</v>
      </c>
      <c r="G18" s="245">
        <v>252.56700000000001</v>
      </c>
      <c r="H18" s="245">
        <v>12.404999999999999</v>
      </c>
      <c r="I18" s="245">
        <v>35.202000000000005</v>
      </c>
      <c r="J18" s="198">
        <v>4923.875</v>
      </c>
      <c r="K18" s="245">
        <v>470.267</v>
      </c>
      <c r="L18" s="245">
        <v>2327.348</v>
      </c>
      <c r="M18" s="245">
        <v>1246.681</v>
      </c>
      <c r="N18" s="245">
        <v>580.46100000000001</v>
      </c>
      <c r="O18" s="245">
        <v>251.58600000000001</v>
      </c>
      <c r="P18" s="245">
        <v>12.353</v>
      </c>
      <c r="Q18" s="245">
        <v>35.179000000000002</v>
      </c>
      <c r="R18" s="245">
        <v>27.843</v>
      </c>
      <c r="S18" s="245">
        <v>1.806</v>
      </c>
      <c r="T18" s="245">
        <v>13.653</v>
      </c>
      <c r="U18" s="245">
        <v>3.4359999999999999</v>
      </c>
      <c r="V18" s="245">
        <v>7.8920000000000003</v>
      </c>
      <c r="W18" s="245">
        <v>0.98099999999999998</v>
      </c>
      <c r="X18" s="245">
        <v>5.1999999999999998E-2</v>
      </c>
      <c r="Y18" s="257">
        <v>2.3E-2</v>
      </c>
    </row>
    <row r="19" spans="1:25" ht="16.5" customHeight="1" thickBot="1" x14ac:dyDescent="0.3">
      <c r="A19" s="755">
        <v>2017</v>
      </c>
      <c r="B19" s="756"/>
      <c r="C19" s="756"/>
      <c r="D19" s="756"/>
      <c r="E19" s="756"/>
      <c r="F19" s="756"/>
      <c r="G19" s="756"/>
      <c r="H19" s="756"/>
      <c r="I19" s="756"/>
      <c r="J19" s="756"/>
      <c r="K19" s="756"/>
      <c r="L19" s="756"/>
      <c r="M19" s="756"/>
      <c r="N19" s="756"/>
      <c r="O19" s="756"/>
      <c r="P19" s="756"/>
      <c r="Q19" s="756"/>
      <c r="R19" s="756"/>
      <c r="S19" s="756"/>
      <c r="T19" s="756"/>
      <c r="U19" s="756"/>
      <c r="V19" s="756"/>
      <c r="W19" s="756"/>
      <c r="X19" s="756"/>
      <c r="Y19" s="757"/>
    </row>
    <row r="20" spans="1:25" ht="47.25" x14ac:dyDescent="0.25">
      <c r="A20" s="510" t="s">
        <v>213</v>
      </c>
      <c r="B20" s="508">
        <v>61563.203999999998</v>
      </c>
      <c r="C20" s="506">
        <v>2517.11</v>
      </c>
      <c r="D20" s="506">
        <v>38260.014000000003</v>
      </c>
      <c r="E20" s="506">
        <v>9885.5969999999998</v>
      </c>
      <c r="F20" s="506">
        <v>6029.2640000000001</v>
      </c>
      <c r="G20" s="506">
        <v>3993.4690000000001</v>
      </c>
      <c r="H20" s="506">
        <v>591.44100000000003</v>
      </c>
      <c r="I20" s="506">
        <v>286.30899999999997</v>
      </c>
      <c r="J20" s="261">
        <v>53534.364999999998</v>
      </c>
      <c r="K20" s="249">
        <v>2381.826</v>
      </c>
      <c r="L20" s="249">
        <v>32350.608</v>
      </c>
      <c r="M20" s="249">
        <v>8591.8619999999992</v>
      </c>
      <c r="N20" s="249">
        <v>5579.4210000000003</v>
      </c>
      <c r="O20" s="249">
        <v>3854.3890000000001</v>
      </c>
      <c r="P20" s="249">
        <v>515.30399999999997</v>
      </c>
      <c r="Q20" s="249">
        <v>260.95499999999998</v>
      </c>
      <c r="R20" s="249">
        <v>8028.8389999999999</v>
      </c>
      <c r="S20" s="249">
        <v>135.28399999999999</v>
      </c>
      <c r="T20" s="249">
        <v>5909.4059999999999</v>
      </c>
      <c r="U20" s="249">
        <v>1293.7349999999999</v>
      </c>
      <c r="V20" s="249">
        <v>449.84300000000002</v>
      </c>
      <c r="W20" s="249">
        <v>139.08000000000001</v>
      </c>
      <c r="X20" s="249">
        <v>76.137</v>
      </c>
      <c r="Y20" s="509">
        <v>25.353999999999999</v>
      </c>
    </row>
    <row r="21" spans="1:25" x14ac:dyDescent="0.25">
      <c r="A21" s="268" t="s">
        <v>18</v>
      </c>
      <c r="B21" s="196"/>
      <c r="C21" s="252"/>
      <c r="D21" s="252"/>
      <c r="E21" s="252"/>
      <c r="F21" s="252"/>
      <c r="G21" s="252"/>
      <c r="H21" s="252"/>
      <c r="I21" s="252"/>
      <c r="J21" s="196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2"/>
      <c r="Y21" s="265"/>
    </row>
    <row r="22" spans="1:25" ht="31.5" x14ac:dyDescent="0.25">
      <c r="A22" s="511" t="s">
        <v>19</v>
      </c>
      <c r="B22" s="196">
        <v>48411.738999999994</v>
      </c>
      <c r="C22" s="252">
        <v>1925.8340000000001</v>
      </c>
      <c r="D22" s="252">
        <v>34400.328000000001</v>
      </c>
      <c r="E22" s="252">
        <v>7486.2170000000006</v>
      </c>
      <c r="F22" s="252">
        <v>3081.3959999999997</v>
      </c>
      <c r="G22" s="252">
        <v>810.58900000000006</v>
      </c>
      <c r="H22" s="252">
        <v>459.827</v>
      </c>
      <c r="I22" s="252">
        <v>247.548</v>
      </c>
      <c r="J22" s="196">
        <v>40504.735999999997</v>
      </c>
      <c r="K22" s="252">
        <v>1793.346</v>
      </c>
      <c r="L22" s="252">
        <v>28527.311000000002</v>
      </c>
      <c r="M22" s="252">
        <v>6209.6080000000002</v>
      </c>
      <c r="N22" s="252">
        <v>2669.6689999999999</v>
      </c>
      <c r="O22" s="252">
        <v>696.72500000000002</v>
      </c>
      <c r="P22" s="252">
        <v>384.89400000000001</v>
      </c>
      <c r="Q22" s="252">
        <v>223.18299999999999</v>
      </c>
      <c r="R22" s="252">
        <v>7907.0029999999997</v>
      </c>
      <c r="S22" s="252">
        <v>132.488</v>
      </c>
      <c r="T22" s="252">
        <v>5873.0169999999998</v>
      </c>
      <c r="U22" s="252">
        <v>1276.6089999999999</v>
      </c>
      <c r="V22" s="252">
        <v>411.72699999999998</v>
      </c>
      <c r="W22" s="252">
        <v>113.864</v>
      </c>
      <c r="X22" s="252">
        <v>74.933000000000007</v>
      </c>
      <c r="Y22" s="265">
        <v>24.365000000000002</v>
      </c>
    </row>
    <row r="23" spans="1:25" x14ac:dyDescent="0.25">
      <c r="A23" s="266" t="s">
        <v>58</v>
      </c>
      <c r="B23" s="253"/>
      <c r="C23" s="251"/>
      <c r="D23" s="251"/>
      <c r="E23" s="251"/>
      <c r="F23" s="251"/>
      <c r="G23" s="251"/>
      <c r="H23" s="251"/>
      <c r="I23" s="251"/>
      <c r="J23" s="253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4"/>
    </row>
    <row r="24" spans="1:25" x14ac:dyDescent="0.25">
      <c r="A24" s="267" t="s">
        <v>59</v>
      </c>
      <c r="B24" s="247">
        <v>42002.092000000004</v>
      </c>
      <c r="C24" s="243">
        <v>1714.5430000000001</v>
      </c>
      <c r="D24" s="243">
        <v>30854.510000000002</v>
      </c>
      <c r="E24" s="243">
        <v>6384.4560000000001</v>
      </c>
      <c r="F24" s="243">
        <v>2200.3720000000003</v>
      </c>
      <c r="G24" s="243">
        <v>557.09400000000005</v>
      </c>
      <c r="H24" s="243">
        <v>186.405</v>
      </c>
      <c r="I24" s="243">
        <v>104.712</v>
      </c>
      <c r="J24" s="247">
        <v>34374.141000000003</v>
      </c>
      <c r="K24" s="243">
        <v>1593.4380000000001</v>
      </c>
      <c r="L24" s="243">
        <v>25123.521000000001</v>
      </c>
      <c r="M24" s="243">
        <v>5156.1180000000004</v>
      </c>
      <c r="N24" s="243">
        <v>1813.748</v>
      </c>
      <c r="O24" s="243">
        <v>466.21899999999999</v>
      </c>
      <c r="P24" s="243">
        <v>127.74</v>
      </c>
      <c r="Q24" s="243">
        <v>93.356999999999999</v>
      </c>
      <c r="R24" s="243">
        <v>7627.951</v>
      </c>
      <c r="S24" s="243">
        <v>121.105</v>
      </c>
      <c r="T24" s="243">
        <v>5730.9889999999996</v>
      </c>
      <c r="U24" s="243">
        <v>1228.338</v>
      </c>
      <c r="V24" s="243">
        <v>386.62400000000002</v>
      </c>
      <c r="W24" s="243">
        <v>90.875</v>
      </c>
      <c r="X24" s="243">
        <v>58.664999999999999</v>
      </c>
      <c r="Y24" s="255">
        <v>11.355</v>
      </c>
    </row>
    <row r="25" spans="1:25" x14ac:dyDescent="0.25">
      <c r="A25" s="267" t="s">
        <v>60</v>
      </c>
      <c r="B25" s="247">
        <v>2146.663</v>
      </c>
      <c r="C25" s="243">
        <v>25.878</v>
      </c>
      <c r="D25" s="243">
        <v>966.37800000000004</v>
      </c>
      <c r="E25" s="243">
        <v>326.48899999999998</v>
      </c>
      <c r="F25" s="243">
        <v>397.49200000000002</v>
      </c>
      <c r="G25" s="243">
        <v>85.432000000000002</v>
      </c>
      <c r="H25" s="243">
        <v>226.07399999999998</v>
      </c>
      <c r="I25" s="243">
        <v>118.92</v>
      </c>
      <c r="J25" s="247">
        <v>1984.02</v>
      </c>
      <c r="K25" s="243">
        <v>23.050999999999998</v>
      </c>
      <c r="L25" s="243">
        <v>894.99300000000005</v>
      </c>
      <c r="M25" s="243">
        <v>291.70499999999998</v>
      </c>
      <c r="N25" s="243">
        <v>377.96100000000001</v>
      </c>
      <c r="O25" s="243">
        <v>67.736000000000004</v>
      </c>
      <c r="P25" s="243">
        <v>217.023</v>
      </c>
      <c r="Q25" s="243">
        <v>111.551</v>
      </c>
      <c r="R25" s="243">
        <v>162.643</v>
      </c>
      <c r="S25" s="243">
        <v>2.827</v>
      </c>
      <c r="T25" s="243">
        <v>71.385000000000005</v>
      </c>
      <c r="U25" s="243">
        <v>34.783999999999999</v>
      </c>
      <c r="V25" s="243">
        <v>19.530999999999999</v>
      </c>
      <c r="W25" s="243">
        <v>17.696000000000002</v>
      </c>
      <c r="X25" s="243">
        <v>9.0510000000000002</v>
      </c>
      <c r="Y25" s="255">
        <v>7.3689999999999998</v>
      </c>
    </row>
    <row r="26" spans="1:25" ht="34.5" x14ac:dyDescent="0.25">
      <c r="A26" s="511" t="s">
        <v>228</v>
      </c>
      <c r="B26" s="196">
        <v>13151.465</v>
      </c>
      <c r="C26" s="252">
        <v>591.27600000000007</v>
      </c>
      <c r="D26" s="252">
        <v>3859.6860000000001</v>
      </c>
      <c r="E26" s="252">
        <v>2399.38</v>
      </c>
      <c r="F26" s="252">
        <v>2947.8679999999999</v>
      </c>
      <c r="G26" s="252">
        <v>3182.88</v>
      </c>
      <c r="H26" s="252">
        <v>131.614</v>
      </c>
      <c r="I26" s="252">
        <v>38.760999999999996</v>
      </c>
      <c r="J26" s="196">
        <v>13029.629000000001</v>
      </c>
      <c r="K26" s="252">
        <v>588.48</v>
      </c>
      <c r="L26" s="252">
        <v>3823.297</v>
      </c>
      <c r="M26" s="252">
        <v>2382.2539999999999</v>
      </c>
      <c r="N26" s="252">
        <v>2909.752</v>
      </c>
      <c r="O26" s="252">
        <v>3157.6640000000002</v>
      </c>
      <c r="P26" s="252">
        <v>130.41</v>
      </c>
      <c r="Q26" s="252">
        <v>37.771999999999998</v>
      </c>
      <c r="R26" s="252">
        <v>121.836</v>
      </c>
      <c r="S26" s="252">
        <v>2.7959999999999998</v>
      </c>
      <c r="T26" s="252">
        <v>36.389000000000003</v>
      </c>
      <c r="U26" s="252">
        <v>17.126000000000001</v>
      </c>
      <c r="V26" s="252">
        <v>38.116</v>
      </c>
      <c r="W26" s="252">
        <v>25.216000000000001</v>
      </c>
      <c r="X26" s="252">
        <v>1.204</v>
      </c>
      <c r="Y26" s="265">
        <v>0.98899999999999999</v>
      </c>
    </row>
    <row r="27" spans="1:25" x14ac:dyDescent="0.25">
      <c r="A27" s="268" t="s">
        <v>58</v>
      </c>
      <c r="B27" s="253"/>
      <c r="C27" s="251"/>
      <c r="D27" s="251"/>
      <c r="E27" s="251"/>
      <c r="F27" s="251"/>
      <c r="G27" s="251"/>
      <c r="H27" s="251"/>
      <c r="I27" s="251"/>
      <c r="J27" s="253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251"/>
      <c r="W27" s="251"/>
      <c r="X27" s="251"/>
      <c r="Y27" s="254"/>
    </row>
    <row r="28" spans="1:25" x14ac:dyDescent="0.25">
      <c r="A28" s="269" t="s">
        <v>61</v>
      </c>
      <c r="B28" s="247">
        <v>5955.9870000000001</v>
      </c>
      <c r="C28" s="243">
        <v>53.878</v>
      </c>
      <c r="D28" s="243">
        <v>680.23200000000008</v>
      </c>
      <c r="E28" s="243">
        <v>723.19299999999998</v>
      </c>
      <c r="F28" s="243">
        <v>2057.5460000000003</v>
      </c>
      <c r="G28" s="243">
        <v>2338.3240000000001</v>
      </c>
      <c r="H28" s="243">
        <v>84.623000000000005</v>
      </c>
      <c r="I28" s="243">
        <v>18.190999999999999</v>
      </c>
      <c r="J28" s="247">
        <v>5876.7910000000002</v>
      </c>
      <c r="K28" s="243">
        <v>53.817</v>
      </c>
      <c r="L28" s="243">
        <v>671.30600000000004</v>
      </c>
      <c r="M28" s="243">
        <v>713.26499999999999</v>
      </c>
      <c r="N28" s="243">
        <v>2023.296</v>
      </c>
      <c r="O28" s="243">
        <v>2313.9160000000002</v>
      </c>
      <c r="P28" s="243">
        <v>83.835999999999999</v>
      </c>
      <c r="Q28" s="243">
        <v>17.355</v>
      </c>
      <c r="R28" s="243">
        <v>79.195999999999998</v>
      </c>
      <c r="S28" s="243">
        <v>6.0999999999999999E-2</v>
      </c>
      <c r="T28" s="243">
        <v>8.9260000000000002</v>
      </c>
      <c r="U28" s="243">
        <v>9.9280000000000008</v>
      </c>
      <c r="V28" s="243">
        <v>34.25</v>
      </c>
      <c r="W28" s="243">
        <v>24.408000000000001</v>
      </c>
      <c r="X28" s="243">
        <v>0.78700000000000003</v>
      </c>
      <c r="Y28" s="255">
        <v>0.83600000000000008</v>
      </c>
    </row>
    <row r="29" spans="1:25" ht="16.5" thickBot="1" x14ac:dyDescent="0.3">
      <c r="A29" s="270" t="s">
        <v>62</v>
      </c>
      <c r="B29" s="198">
        <v>7110.59</v>
      </c>
      <c r="C29" s="245">
        <v>531.64700000000005</v>
      </c>
      <c r="D29" s="245">
        <v>3143.277</v>
      </c>
      <c r="E29" s="245">
        <v>1649.1790000000001</v>
      </c>
      <c r="F29" s="245">
        <v>876.02</v>
      </c>
      <c r="G29" s="245">
        <v>842.90599999999995</v>
      </c>
      <c r="H29" s="245">
        <v>46.991</v>
      </c>
      <c r="I29" s="245">
        <v>20.57</v>
      </c>
      <c r="J29" s="198">
        <v>7068.232</v>
      </c>
      <c r="K29" s="245">
        <v>528.92200000000003</v>
      </c>
      <c r="L29" s="245">
        <v>3116.0810000000001</v>
      </c>
      <c r="M29" s="245">
        <v>1641.9860000000001</v>
      </c>
      <c r="N29" s="245">
        <v>872.154</v>
      </c>
      <c r="O29" s="245">
        <v>842.09799999999996</v>
      </c>
      <c r="P29" s="245">
        <v>46.573999999999998</v>
      </c>
      <c r="Q29" s="245">
        <v>20.417000000000002</v>
      </c>
      <c r="R29" s="245">
        <v>42.357999999999997</v>
      </c>
      <c r="S29" s="245">
        <v>2.7250000000000001</v>
      </c>
      <c r="T29" s="245">
        <v>27.196000000000002</v>
      </c>
      <c r="U29" s="245">
        <v>7.1929999999999996</v>
      </c>
      <c r="V29" s="245">
        <v>3.8660000000000001</v>
      </c>
      <c r="W29" s="245">
        <v>0.80800000000000005</v>
      </c>
      <c r="X29" s="245">
        <v>0.41699999999999998</v>
      </c>
      <c r="Y29" s="257">
        <v>0.153</v>
      </c>
    </row>
    <row r="30" spans="1:25" ht="16.5" customHeight="1" thickBot="1" x14ac:dyDescent="0.3">
      <c r="A30" s="755">
        <v>2018</v>
      </c>
      <c r="B30" s="756">
        <v>2018</v>
      </c>
      <c r="C30" s="756"/>
      <c r="D30" s="756"/>
      <c r="E30" s="756"/>
      <c r="F30" s="756"/>
      <c r="G30" s="756"/>
      <c r="H30" s="756"/>
      <c r="I30" s="756"/>
      <c r="J30" s="756"/>
      <c r="K30" s="756"/>
      <c r="L30" s="756"/>
      <c r="M30" s="756"/>
      <c r="N30" s="756"/>
      <c r="O30" s="756"/>
      <c r="P30" s="756"/>
      <c r="Q30" s="756"/>
      <c r="R30" s="756"/>
      <c r="S30" s="756"/>
      <c r="T30" s="756"/>
      <c r="U30" s="756"/>
      <c r="V30" s="756"/>
      <c r="W30" s="756"/>
      <c r="X30" s="756"/>
      <c r="Y30" s="757"/>
    </row>
    <row r="31" spans="1:25" ht="47.25" x14ac:dyDescent="0.25">
      <c r="A31" s="510" t="s">
        <v>213</v>
      </c>
      <c r="B31" s="508">
        <v>71538.081000000006</v>
      </c>
      <c r="C31" s="506">
        <v>2526.922</v>
      </c>
      <c r="D31" s="506">
        <v>46684.134000000005</v>
      </c>
      <c r="E31" s="506">
        <v>10998.706</v>
      </c>
      <c r="F31" s="506">
        <v>5875.4459999999999</v>
      </c>
      <c r="G31" s="506">
        <v>4624.5969999999998</v>
      </c>
      <c r="H31" s="506">
        <v>567.87099999999998</v>
      </c>
      <c r="I31" s="506">
        <v>260.40500000000003</v>
      </c>
      <c r="J31" s="508">
        <v>60921.279999999999</v>
      </c>
      <c r="K31" s="506">
        <v>2341.0300000000002</v>
      </c>
      <c r="L31" s="506">
        <v>38729.991000000002</v>
      </c>
      <c r="M31" s="506">
        <v>9480.0619999999999</v>
      </c>
      <c r="N31" s="506">
        <v>5417.5590000000002</v>
      </c>
      <c r="O31" s="506">
        <v>4325.6559999999999</v>
      </c>
      <c r="P31" s="506">
        <v>411.86</v>
      </c>
      <c r="Q31" s="506">
        <v>215.12200000000001</v>
      </c>
      <c r="R31" s="506">
        <v>10616.800999999999</v>
      </c>
      <c r="S31" s="506">
        <v>185.892</v>
      </c>
      <c r="T31" s="506">
        <v>7954.143</v>
      </c>
      <c r="U31" s="506">
        <v>1518.644</v>
      </c>
      <c r="V31" s="506">
        <v>457.887</v>
      </c>
      <c r="W31" s="506">
        <v>298.94099999999997</v>
      </c>
      <c r="X31" s="506">
        <v>156.011</v>
      </c>
      <c r="Y31" s="507">
        <v>45.283000000000001</v>
      </c>
    </row>
    <row r="32" spans="1:25" x14ac:dyDescent="0.25">
      <c r="A32" s="268" t="s">
        <v>18</v>
      </c>
      <c r="B32" s="196"/>
      <c r="C32" s="252"/>
      <c r="D32" s="252"/>
      <c r="E32" s="252"/>
      <c r="F32" s="252"/>
      <c r="G32" s="252"/>
      <c r="H32" s="252"/>
      <c r="I32" s="252"/>
      <c r="J32" s="196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65"/>
    </row>
    <row r="33" spans="1:25" ht="31.5" x14ac:dyDescent="0.25">
      <c r="A33" s="511" t="s">
        <v>19</v>
      </c>
      <c r="B33" s="196">
        <v>57243.106</v>
      </c>
      <c r="C33" s="252">
        <v>1744.2349999999999</v>
      </c>
      <c r="D33" s="252">
        <v>42427.758000000002</v>
      </c>
      <c r="E33" s="252">
        <v>8481.1970000000001</v>
      </c>
      <c r="F33" s="252">
        <v>2728.654</v>
      </c>
      <c r="G33" s="252">
        <v>1182.8020000000001</v>
      </c>
      <c r="H33" s="252">
        <v>460.41300000000001</v>
      </c>
      <c r="I33" s="252">
        <v>218.047</v>
      </c>
      <c r="J33" s="196">
        <v>46767.605000000003</v>
      </c>
      <c r="K33" s="252">
        <v>1559.9659999999999</v>
      </c>
      <c r="L33" s="252">
        <v>34527.747000000003</v>
      </c>
      <c r="M33" s="252">
        <v>6980.5789999999997</v>
      </c>
      <c r="N33" s="252">
        <v>2312.672</v>
      </c>
      <c r="O33" s="252">
        <v>906.15700000000004</v>
      </c>
      <c r="P33" s="252">
        <v>306.84199999999998</v>
      </c>
      <c r="Q33" s="252">
        <v>173.642</v>
      </c>
      <c r="R33" s="252">
        <v>10475.501</v>
      </c>
      <c r="S33" s="252">
        <v>184.26900000000001</v>
      </c>
      <c r="T33" s="252">
        <v>7900.0110000000004</v>
      </c>
      <c r="U33" s="252">
        <v>1500.6179999999999</v>
      </c>
      <c r="V33" s="252">
        <v>415.98200000000003</v>
      </c>
      <c r="W33" s="252">
        <v>276.64499999999998</v>
      </c>
      <c r="X33" s="252">
        <v>153.571</v>
      </c>
      <c r="Y33" s="265">
        <v>44.405000000000001</v>
      </c>
    </row>
    <row r="34" spans="1:25" x14ac:dyDescent="0.25">
      <c r="A34" s="266" t="s">
        <v>58</v>
      </c>
      <c r="B34" s="253"/>
      <c r="C34" s="251"/>
      <c r="D34" s="251"/>
      <c r="E34" s="251"/>
      <c r="F34" s="251"/>
      <c r="G34" s="251"/>
      <c r="H34" s="251"/>
      <c r="I34" s="251"/>
      <c r="J34" s="253"/>
      <c r="K34" s="251"/>
      <c r="L34" s="251"/>
      <c r="M34" s="251"/>
      <c r="N34" s="251"/>
      <c r="O34" s="251"/>
      <c r="P34" s="251"/>
      <c r="Q34" s="251"/>
      <c r="R34" s="251"/>
      <c r="S34" s="251"/>
      <c r="T34" s="251"/>
      <c r="U34" s="251"/>
      <c r="V34" s="251"/>
      <c r="W34" s="251"/>
      <c r="X34" s="251"/>
      <c r="Y34" s="254"/>
    </row>
    <row r="35" spans="1:25" x14ac:dyDescent="0.25">
      <c r="A35" s="267" t="s">
        <v>59</v>
      </c>
      <c r="B35" s="247">
        <v>47291.306000000004</v>
      </c>
      <c r="C35" s="243">
        <v>1474.4569999999999</v>
      </c>
      <c r="D35" s="243">
        <v>35737.578000000001</v>
      </c>
      <c r="E35" s="243">
        <v>6999.0729999999994</v>
      </c>
      <c r="F35" s="243">
        <v>2095.259</v>
      </c>
      <c r="G35" s="243">
        <v>642.05200000000002</v>
      </c>
      <c r="H35" s="243">
        <v>207.541</v>
      </c>
      <c r="I35" s="243">
        <v>135.346</v>
      </c>
      <c r="J35" s="247">
        <v>38127.209000000003</v>
      </c>
      <c r="K35" s="243">
        <v>1306.587</v>
      </c>
      <c r="L35" s="243">
        <v>28697.715</v>
      </c>
      <c r="M35" s="243">
        <v>5606.4359999999997</v>
      </c>
      <c r="N35" s="243">
        <v>1739.443</v>
      </c>
      <c r="O35" s="243">
        <v>508.74799999999999</v>
      </c>
      <c r="P35" s="243">
        <v>146.54900000000001</v>
      </c>
      <c r="Q35" s="243">
        <v>121.73099999999999</v>
      </c>
      <c r="R35" s="243">
        <v>9164.0969999999998</v>
      </c>
      <c r="S35" s="243">
        <v>167.87</v>
      </c>
      <c r="T35" s="243">
        <v>7039.8630000000003</v>
      </c>
      <c r="U35" s="243">
        <v>1392.6369999999999</v>
      </c>
      <c r="V35" s="243">
        <v>355.81599999999997</v>
      </c>
      <c r="W35" s="243">
        <v>133.304</v>
      </c>
      <c r="X35" s="243">
        <v>60.991999999999997</v>
      </c>
      <c r="Y35" s="255">
        <v>13.615</v>
      </c>
    </row>
    <row r="36" spans="1:25" x14ac:dyDescent="0.25">
      <c r="A36" s="267" t="s">
        <v>60</v>
      </c>
      <c r="B36" s="247">
        <v>4987.7729999999992</v>
      </c>
      <c r="C36" s="243">
        <v>73.527000000000001</v>
      </c>
      <c r="D36" s="243">
        <v>3557.69</v>
      </c>
      <c r="E36" s="243">
        <v>463.30799999999999</v>
      </c>
      <c r="F36" s="243">
        <v>223.53899999999999</v>
      </c>
      <c r="G36" s="243">
        <v>416.28399999999999</v>
      </c>
      <c r="H36" s="243">
        <v>199.00700000000001</v>
      </c>
      <c r="I36" s="243">
        <v>54.417999999999999</v>
      </c>
      <c r="J36" s="247">
        <v>3852.6729999999998</v>
      </c>
      <c r="K36" s="243">
        <v>63.734999999999999</v>
      </c>
      <c r="L36" s="243">
        <v>2815.21</v>
      </c>
      <c r="M36" s="243">
        <v>376.45699999999999</v>
      </c>
      <c r="N36" s="243">
        <v>170.548</v>
      </c>
      <c r="O36" s="243">
        <v>278.88600000000002</v>
      </c>
      <c r="P36" s="243">
        <v>114.458</v>
      </c>
      <c r="Q36" s="243">
        <v>33.378999999999998</v>
      </c>
      <c r="R36" s="243">
        <v>1135.0999999999999</v>
      </c>
      <c r="S36" s="243">
        <v>9.7919999999999998</v>
      </c>
      <c r="T36" s="243">
        <v>742.48</v>
      </c>
      <c r="U36" s="243">
        <v>86.850999999999999</v>
      </c>
      <c r="V36" s="243">
        <v>52.991</v>
      </c>
      <c r="W36" s="243">
        <v>137.398</v>
      </c>
      <c r="X36" s="243">
        <v>84.549000000000007</v>
      </c>
      <c r="Y36" s="255">
        <v>21.039000000000001</v>
      </c>
    </row>
    <row r="37" spans="1:25" ht="34.5" x14ac:dyDescent="0.25">
      <c r="A37" s="511" t="s">
        <v>228</v>
      </c>
      <c r="B37" s="196">
        <v>14294.974999999999</v>
      </c>
      <c r="C37" s="252">
        <v>782.68700000000001</v>
      </c>
      <c r="D37" s="252">
        <v>4256.3759999999993</v>
      </c>
      <c r="E37" s="252">
        <v>2517.509</v>
      </c>
      <c r="F37" s="252">
        <v>3146.7920000000004</v>
      </c>
      <c r="G37" s="252">
        <v>3441.7949999999996</v>
      </c>
      <c r="H37" s="252">
        <v>107.458</v>
      </c>
      <c r="I37" s="252">
        <v>42.358000000000004</v>
      </c>
      <c r="J37" s="196">
        <v>14153.674999999999</v>
      </c>
      <c r="K37" s="252">
        <v>781.06399999999996</v>
      </c>
      <c r="L37" s="252">
        <v>4202.2439999999997</v>
      </c>
      <c r="M37" s="252">
        <v>2499.4830000000002</v>
      </c>
      <c r="N37" s="252">
        <v>3104.8870000000002</v>
      </c>
      <c r="O37" s="252">
        <v>3419.4989999999998</v>
      </c>
      <c r="P37" s="252">
        <v>105.018</v>
      </c>
      <c r="Q37" s="252">
        <v>41.480000000000004</v>
      </c>
      <c r="R37" s="252">
        <v>141.30000000000001</v>
      </c>
      <c r="S37" s="252">
        <v>1.623</v>
      </c>
      <c r="T37" s="252">
        <v>54.131999999999998</v>
      </c>
      <c r="U37" s="252">
        <v>18.026</v>
      </c>
      <c r="V37" s="252">
        <v>41.905000000000001</v>
      </c>
      <c r="W37" s="252">
        <v>22.295999999999999</v>
      </c>
      <c r="X37" s="252">
        <v>2.44</v>
      </c>
      <c r="Y37" s="265">
        <v>0.878</v>
      </c>
    </row>
    <row r="38" spans="1:25" x14ac:dyDescent="0.25">
      <c r="A38" s="268" t="s">
        <v>58</v>
      </c>
      <c r="B38" s="253"/>
      <c r="C38" s="251"/>
      <c r="D38" s="251"/>
      <c r="E38" s="251"/>
      <c r="F38" s="251"/>
      <c r="G38" s="251"/>
      <c r="H38" s="251"/>
      <c r="I38" s="251"/>
      <c r="J38" s="253"/>
      <c r="K38" s="251"/>
      <c r="L38" s="251"/>
      <c r="M38" s="251"/>
      <c r="N38" s="251"/>
      <c r="O38" s="251"/>
      <c r="P38" s="251"/>
      <c r="Q38" s="251"/>
      <c r="R38" s="251"/>
      <c r="S38" s="251"/>
      <c r="T38" s="251"/>
      <c r="U38" s="251"/>
      <c r="V38" s="251"/>
      <c r="W38" s="251"/>
      <c r="X38" s="251"/>
      <c r="Y38" s="254"/>
    </row>
    <row r="39" spans="1:25" x14ac:dyDescent="0.25">
      <c r="A39" s="269" t="s">
        <v>61</v>
      </c>
      <c r="B39" s="247">
        <v>6415.018</v>
      </c>
      <c r="C39" s="243">
        <v>63.977999999999994</v>
      </c>
      <c r="D39" s="243">
        <v>845.36400000000003</v>
      </c>
      <c r="E39" s="243">
        <v>815.99199999999996</v>
      </c>
      <c r="F39" s="243">
        <v>2224.2629999999999</v>
      </c>
      <c r="G39" s="243">
        <v>2372.5320000000002</v>
      </c>
      <c r="H39" s="243">
        <v>70.47</v>
      </c>
      <c r="I39" s="243">
        <v>22.418999999999997</v>
      </c>
      <c r="J39" s="247">
        <v>6328.6859999999997</v>
      </c>
      <c r="K39" s="243">
        <v>63.784999999999997</v>
      </c>
      <c r="L39" s="243">
        <v>829.947</v>
      </c>
      <c r="M39" s="243">
        <v>804.78599999999994</v>
      </c>
      <c r="N39" s="243">
        <v>2186.6480000000001</v>
      </c>
      <c r="O39" s="243">
        <v>2353.2890000000002</v>
      </c>
      <c r="P39" s="243">
        <v>68.593000000000004</v>
      </c>
      <c r="Q39" s="243">
        <v>21.637999999999998</v>
      </c>
      <c r="R39" s="243">
        <v>86.331999999999994</v>
      </c>
      <c r="S39" s="243">
        <v>0.193</v>
      </c>
      <c r="T39" s="243">
        <v>15.417</v>
      </c>
      <c r="U39" s="243">
        <v>11.206</v>
      </c>
      <c r="V39" s="243">
        <v>37.615000000000002</v>
      </c>
      <c r="W39" s="243">
        <v>19.242999999999999</v>
      </c>
      <c r="X39" s="243">
        <v>1.877</v>
      </c>
      <c r="Y39" s="255">
        <v>0.78100000000000003</v>
      </c>
    </row>
    <row r="40" spans="1:25" ht="16.5" thickBot="1" x14ac:dyDescent="0.3">
      <c r="A40" s="270" t="s">
        <v>62</v>
      </c>
      <c r="B40" s="198">
        <v>7798.4369999999999</v>
      </c>
      <c r="C40" s="245">
        <v>717.33199999999999</v>
      </c>
      <c r="D40" s="245">
        <v>3371.3979999999997</v>
      </c>
      <c r="E40" s="245">
        <v>1674.509</v>
      </c>
      <c r="F40" s="245">
        <v>910.17199999999991</v>
      </c>
      <c r="G40" s="245">
        <v>1068.1930000000002</v>
      </c>
      <c r="H40" s="245">
        <v>36.894000000000005</v>
      </c>
      <c r="I40" s="245">
        <v>19.939</v>
      </c>
      <c r="J40" s="198">
        <v>7743.6909999999998</v>
      </c>
      <c r="K40" s="245">
        <v>715.90200000000004</v>
      </c>
      <c r="L40" s="245">
        <v>3332.9009999999998</v>
      </c>
      <c r="M40" s="245">
        <v>1667.693</v>
      </c>
      <c r="N40" s="245">
        <v>905.88199999999995</v>
      </c>
      <c r="O40" s="245">
        <v>1065.1400000000001</v>
      </c>
      <c r="P40" s="245">
        <v>36.331000000000003</v>
      </c>
      <c r="Q40" s="245">
        <v>19.841999999999999</v>
      </c>
      <c r="R40" s="245">
        <v>54.746000000000002</v>
      </c>
      <c r="S40" s="245">
        <v>1.43</v>
      </c>
      <c r="T40" s="245">
        <v>38.497</v>
      </c>
      <c r="U40" s="245">
        <v>6.8159999999999998</v>
      </c>
      <c r="V40" s="245">
        <v>4.29</v>
      </c>
      <c r="W40" s="245">
        <v>3.0529999999999999</v>
      </c>
      <c r="X40" s="245">
        <v>0.56299999999999994</v>
      </c>
      <c r="Y40" s="257">
        <v>9.7000000000000003E-2</v>
      </c>
    </row>
    <row r="41" spans="1:25" ht="16.5" thickBot="1" x14ac:dyDescent="0.3">
      <c r="A41" s="755">
        <v>2019</v>
      </c>
      <c r="B41" s="756">
        <v>2019</v>
      </c>
      <c r="C41" s="756"/>
      <c r="D41" s="756"/>
      <c r="E41" s="756"/>
      <c r="F41" s="756"/>
      <c r="G41" s="756"/>
      <c r="H41" s="756"/>
      <c r="I41" s="756"/>
      <c r="J41" s="756"/>
      <c r="K41" s="756"/>
      <c r="L41" s="756"/>
      <c r="M41" s="756"/>
      <c r="N41" s="756"/>
      <c r="O41" s="756"/>
      <c r="P41" s="756"/>
      <c r="Q41" s="756"/>
      <c r="R41" s="756"/>
      <c r="S41" s="756"/>
      <c r="T41" s="756"/>
      <c r="U41" s="756"/>
      <c r="V41" s="756"/>
      <c r="W41" s="756"/>
      <c r="X41" s="756"/>
      <c r="Y41" s="757"/>
    </row>
    <row r="42" spans="1:25" ht="47.25" x14ac:dyDescent="0.25">
      <c r="A42" s="510" t="s">
        <v>213</v>
      </c>
      <c r="B42" s="508">
        <v>76041.739000000001</v>
      </c>
      <c r="C42" s="506">
        <v>2793.3029999999999</v>
      </c>
      <c r="D42" s="506">
        <v>49082.178</v>
      </c>
      <c r="E42" s="506">
        <v>11567.937</v>
      </c>
      <c r="F42" s="506">
        <v>6520.1970000000001</v>
      </c>
      <c r="G42" s="506">
        <v>5121.0289999999995</v>
      </c>
      <c r="H42" s="506">
        <v>542.49400000000003</v>
      </c>
      <c r="I42" s="506">
        <v>414.601</v>
      </c>
      <c r="J42" s="508">
        <v>65185.77</v>
      </c>
      <c r="K42" s="506">
        <v>2563.0929999999998</v>
      </c>
      <c r="L42" s="506">
        <v>41134.599000000002</v>
      </c>
      <c r="M42" s="506">
        <v>9870.0010000000002</v>
      </c>
      <c r="N42" s="506">
        <v>6082.2340000000004</v>
      </c>
      <c r="O42" s="506">
        <v>4797.0439999999999</v>
      </c>
      <c r="P42" s="506">
        <v>387.54599999999999</v>
      </c>
      <c r="Q42" s="506">
        <v>351.25299999999999</v>
      </c>
      <c r="R42" s="506">
        <v>10855.968999999999</v>
      </c>
      <c r="S42" s="506">
        <v>230.21</v>
      </c>
      <c r="T42" s="506">
        <v>7947.5789999999997</v>
      </c>
      <c r="U42" s="506">
        <v>1697.9359999999999</v>
      </c>
      <c r="V42" s="506">
        <v>437.96300000000002</v>
      </c>
      <c r="W42" s="506">
        <v>323.98500000000001</v>
      </c>
      <c r="X42" s="506">
        <v>154.94800000000001</v>
      </c>
      <c r="Y42" s="507">
        <v>63.347999999999999</v>
      </c>
    </row>
    <row r="43" spans="1:25" x14ac:dyDescent="0.25">
      <c r="A43" s="268" t="s">
        <v>18</v>
      </c>
      <c r="B43" s="196"/>
      <c r="C43" s="252"/>
      <c r="D43" s="252"/>
      <c r="E43" s="252"/>
      <c r="F43" s="252"/>
      <c r="G43" s="252"/>
      <c r="H43" s="252"/>
      <c r="I43" s="252"/>
      <c r="J43" s="196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65"/>
    </row>
    <row r="44" spans="1:25" ht="31.5" x14ac:dyDescent="0.25">
      <c r="A44" s="511" t="s">
        <v>19</v>
      </c>
      <c r="B44" s="196">
        <v>61058.701000000001</v>
      </c>
      <c r="C44" s="252">
        <v>2007.6409999999998</v>
      </c>
      <c r="D44" s="252">
        <v>44223.868999999999</v>
      </c>
      <c r="E44" s="252">
        <v>9160.5920000000006</v>
      </c>
      <c r="F44" s="252">
        <v>3173.8710000000001</v>
      </c>
      <c r="G44" s="252">
        <v>1691.462</v>
      </c>
      <c r="H44" s="252">
        <v>428.05</v>
      </c>
      <c r="I44" s="252">
        <v>373.21600000000001</v>
      </c>
      <c r="J44" s="196">
        <v>50377.239000000001</v>
      </c>
      <c r="K44" s="252">
        <v>1779.0519999999999</v>
      </c>
      <c r="L44" s="252">
        <v>36347.644999999997</v>
      </c>
      <c r="M44" s="252">
        <v>7480.7120000000004</v>
      </c>
      <c r="N44" s="252">
        <v>2785.2710000000002</v>
      </c>
      <c r="O44" s="252">
        <v>1396.6969999999999</v>
      </c>
      <c r="P44" s="252">
        <v>277.09300000000002</v>
      </c>
      <c r="Q44" s="252">
        <v>310.76900000000001</v>
      </c>
      <c r="R44" s="252">
        <v>10681.462</v>
      </c>
      <c r="S44" s="252">
        <v>228.589</v>
      </c>
      <c r="T44" s="252">
        <v>7876.2240000000002</v>
      </c>
      <c r="U44" s="252">
        <v>1679.88</v>
      </c>
      <c r="V44" s="252">
        <v>388.6</v>
      </c>
      <c r="W44" s="252">
        <v>294.76499999999999</v>
      </c>
      <c r="X44" s="252">
        <v>150.95699999999999</v>
      </c>
      <c r="Y44" s="265">
        <v>62.447000000000003</v>
      </c>
    </row>
    <row r="45" spans="1:25" x14ac:dyDescent="0.25">
      <c r="A45" s="266" t="s">
        <v>58</v>
      </c>
      <c r="B45" s="253"/>
      <c r="C45" s="251"/>
      <c r="D45" s="251"/>
      <c r="E45" s="251"/>
      <c r="F45" s="251"/>
      <c r="G45" s="251"/>
      <c r="H45" s="251"/>
      <c r="I45" s="251"/>
      <c r="J45" s="253"/>
      <c r="K45" s="251"/>
      <c r="L45" s="251"/>
      <c r="M45" s="251"/>
      <c r="N45" s="251"/>
      <c r="O45" s="251"/>
      <c r="P45" s="251"/>
      <c r="Q45" s="251"/>
      <c r="R45" s="251"/>
      <c r="S45" s="251"/>
      <c r="T45" s="251"/>
      <c r="U45" s="251"/>
      <c r="V45" s="251"/>
      <c r="W45" s="251"/>
      <c r="X45" s="251"/>
      <c r="Y45" s="254"/>
    </row>
    <row r="46" spans="1:25" x14ac:dyDescent="0.25">
      <c r="A46" s="267" t="s">
        <v>59</v>
      </c>
      <c r="B46" s="247">
        <v>51264.745999999999</v>
      </c>
      <c r="C46" s="243">
        <v>1722.403</v>
      </c>
      <c r="D46" s="243">
        <v>38050.659</v>
      </c>
      <c r="E46" s="243">
        <v>7711.6290000000008</v>
      </c>
      <c r="F46" s="243">
        <v>2515.8150000000001</v>
      </c>
      <c r="G46" s="243">
        <v>978.255</v>
      </c>
      <c r="H46" s="243">
        <v>207.024</v>
      </c>
      <c r="I46" s="243">
        <v>78.960999999999999</v>
      </c>
      <c r="J46" s="247">
        <v>41831.101000000002</v>
      </c>
      <c r="K46" s="243">
        <v>1519.674</v>
      </c>
      <c r="L46" s="243">
        <v>30860.714</v>
      </c>
      <c r="M46" s="243">
        <v>6200.7430000000004</v>
      </c>
      <c r="N46" s="243">
        <v>2209.0529999999999</v>
      </c>
      <c r="O46" s="243">
        <v>846.76300000000003</v>
      </c>
      <c r="P46" s="243">
        <v>132.80500000000001</v>
      </c>
      <c r="Q46" s="243">
        <v>61.349000000000004</v>
      </c>
      <c r="R46" s="243">
        <v>9433.6450000000004</v>
      </c>
      <c r="S46" s="243">
        <v>202.72900000000001</v>
      </c>
      <c r="T46" s="243">
        <v>7189.9449999999997</v>
      </c>
      <c r="U46" s="243">
        <v>1510.886</v>
      </c>
      <c r="V46" s="243">
        <v>306.762</v>
      </c>
      <c r="W46" s="243">
        <v>131.49199999999999</v>
      </c>
      <c r="X46" s="243">
        <v>74.218999999999994</v>
      </c>
      <c r="Y46" s="255">
        <v>17.611999999999998</v>
      </c>
    </row>
    <row r="47" spans="1:25" x14ac:dyDescent="0.25">
      <c r="A47" s="267" t="s">
        <v>60</v>
      </c>
      <c r="B47" s="247">
        <v>4333.0520000000006</v>
      </c>
      <c r="C47" s="243">
        <v>86.259999999999991</v>
      </c>
      <c r="D47" s="243">
        <v>2704.9259999999999</v>
      </c>
      <c r="E47" s="243">
        <v>480.69200000000001</v>
      </c>
      <c r="F47" s="243">
        <v>242.054</v>
      </c>
      <c r="G47" s="243">
        <v>419.70099999999996</v>
      </c>
      <c r="H47" s="243">
        <v>146.03800000000001</v>
      </c>
      <c r="I47" s="243">
        <v>253.38099999999997</v>
      </c>
      <c r="J47" s="247">
        <v>3342.0680000000002</v>
      </c>
      <c r="K47" s="243">
        <v>68.677999999999997</v>
      </c>
      <c r="L47" s="243">
        <v>2185.1129999999998</v>
      </c>
      <c r="M47" s="243">
        <v>341.70600000000002</v>
      </c>
      <c r="N47" s="243">
        <v>172.387</v>
      </c>
      <c r="O47" s="243">
        <v>266.97699999999998</v>
      </c>
      <c r="P47" s="243">
        <v>80.019000000000005</v>
      </c>
      <c r="Q47" s="243">
        <v>227.18799999999999</v>
      </c>
      <c r="R47" s="243">
        <v>990.98400000000004</v>
      </c>
      <c r="S47" s="243">
        <v>17.582000000000001</v>
      </c>
      <c r="T47" s="243">
        <v>519.81299999999999</v>
      </c>
      <c r="U47" s="243">
        <v>138.98599999999999</v>
      </c>
      <c r="V47" s="243">
        <v>69.667000000000002</v>
      </c>
      <c r="W47" s="243">
        <v>152.72399999999999</v>
      </c>
      <c r="X47" s="243">
        <v>66.019000000000005</v>
      </c>
      <c r="Y47" s="255">
        <v>26.192999999999998</v>
      </c>
    </row>
    <row r="48" spans="1:25" ht="31.5" x14ac:dyDescent="0.25">
      <c r="A48" s="511" t="s">
        <v>20</v>
      </c>
      <c r="B48" s="196">
        <v>14983.038</v>
      </c>
      <c r="C48" s="252">
        <v>785.66200000000003</v>
      </c>
      <c r="D48" s="252">
        <v>4858.3089999999993</v>
      </c>
      <c r="E48" s="252">
        <v>2407.3450000000003</v>
      </c>
      <c r="F48" s="252">
        <v>3346.326</v>
      </c>
      <c r="G48" s="252">
        <v>3429.567</v>
      </c>
      <c r="H48" s="252">
        <v>114.444</v>
      </c>
      <c r="I48" s="252">
        <v>41.385000000000005</v>
      </c>
      <c r="J48" s="196">
        <v>14808.531000000001</v>
      </c>
      <c r="K48" s="252">
        <v>784.04100000000005</v>
      </c>
      <c r="L48" s="252">
        <v>4786.9539999999997</v>
      </c>
      <c r="M48" s="252">
        <v>2389.2890000000002</v>
      </c>
      <c r="N48" s="252">
        <v>3296.9630000000002</v>
      </c>
      <c r="O48" s="252">
        <v>3400.3470000000002</v>
      </c>
      <c r="P48" s="252">
        <v>110.453</v>
      </c>
      <c r="Q48" s="252">
        <v>40.484000000000002</v>
      </c>
      <c r="R48" s="252">
        <v>174.50700000000001</v>
      </c>
      <c r="S48" s="252">
        <v>1.621</v>
      </c>
      <c r="T48" s="252">
        <v>71.355000000000004</v>
      </c>
      <c r="U48" s="252">
        <v>18.056000000000001</v>
      </c>
      <c r="V48" s="252">
        <v>49.363</v>
      </c>
      <c r="W48" s="252">
        <v>29.22</v>
      </c>
      <c r="X48" s="252">
        <v>3.9910000000000001</v>
      </c>
      <c r="Y48" s="265">
        <v>0.90100000000000002</v>
      </c>
    </row>
    <row r="49" spans="1:25" x14ac:dyDescent="0.25">
      <c r="A49" s="268" t="s">
        <v>18</v>
      </c>
      <c r="B49" s="253"/>
      <c r="C49" s="251"/>
      <c r="D49" s="251"/>
      <c r="E49" s="251"/>
      <c r="F49" s="251"/>
      <c r="G49" s="251"/>
      <c r="H49" s="251"/>
      <c r="I49" s="251"/>
      <c r="J49" s="253"/>
      <c r="K49" s="251"/>
      <c r="L49" s="251"/>
      <c r="M49" s="251"/>
      <c r="N49" s="251"/>
      <c r="O49" s="251"/>
      <c r="P49" s="251"/>
      <c r="Q49" s="251"/>
      <c r="R49" s="251"/>
      <c r="S49" s="251"/>
      <c r="T49" s="251"/>
      <c r="U49" s="251"/>
      <c r="V49" s="251"/>
      <c r="W49" s="251"/>
      <c r="X49" s="251"/>
      <c r="Y49" s="254"/>
    </row>
    <row r="50" spans="1:25" x14ac:dyDescent="0.25">
      <c r="A50" s="269" t="s">
        <v>61</v>
      </c>
      <c r="B50" s="247">
        <v>6704.4439999999995</v>
      </c>
      <c r="C50" s="243">
        <v>65.034999999999997</v>
      </c>
      <c r="D50" s="243">
        <v>986.755</v>
      </c>
      <c r="E50" s="243">
        <v>784.23899999999992</v>
      </c>
      <c r="F50" s="243">
        <v>2402.759</v>
      </c>
      <c r="G50" s="243">
        <v>2368.9120000000003</v>
      </c>
      <c r="H50" s="243">
        <v>80.896000000000001</v>
      </c>
      <c r="I50" s="243">
        <v>15.847999999999999</v>
      </c>
      <c r="J50" s="247">
        <v>6595.3429999999998</v>
      </c>
      <c r="K50" s="243">
        <v>64.840999999999994</v>
      </c>
      <c r="L50" s="243">
        <v>961.952</v>
      </c>
      <c r="M50" s="243">
        <v>773.83399999999995</v>
      </c>
      <c r="N50" s="243">
        <v>2358.721</v>
      </c>
      <c r="O50" s="243">
        <v>2341.277</v>
      </c>
      <c r="P50" s="243">
        <v>79.313000000000002</v>
      </c>
      <c r="Q50" s="243">
        <v>15.404999999999999</v>
      </c>
      <c r="R50" s="243">
        <v>109.101</v>
      </c>
      <c r="S50" s="243">
        <v>0.19400000000000001</v>
      </c>
      <c r="T50" s="243">
        <v>24.803000000000001</v>
      </c>
      <c r="U50" s="243">
        <v>10.404999999999999</v>
      </c>
      <c r="V50" s="243">
        <v>44.037999999999997</v>
      </c>
      <c r="W50" s="243">
        <v>27.635000000000002</v>
      </c>
      <c r="X50" s="243">
        <v>1.583</v>
      </c>
      <c r="Y50" s="255">
        <v>0.443</v>
      </c>
    </row>
    <row r="51" spans="1:25" ht="16.5" thickBot="1" x14ac:dyDescent="0.3">
      <c r="A51" s="270" t="s">
        <v>62</v>
      </c>
      <c r="B51" s="198">
        <v>8278.594000000001</v>
      </c>
      <c r="C51" s="245">
        <v>720.62700000000007</v>
      </c>
      <c r="D51" s="245">
        <v>3871.5540000000001</v>
      </c>
      <c r="E51" s="245">
        <v>1623.106</v>
      </c>
      <c r="F51" s="245">
        <v>943.56700000000001</v>
      </c>
      <c r="G51" s="245">
        <v>1060.655</v>
      </c>
      <c r="H51" s="245">
        <v>33.548000000000002</v>
      </c>
      <c r="I51" s="245">
        <v>25.536999999999999</v>
      </c>
      <c r="J51" s="198">
        <v>8213.1880000000001</v>
      </c>
      <c r="K51" s="245">
        <v>719.2</v>
      </c>
      <c r="L51" s="245">
        <v>3825.002</v>
      </c>
      <c r="M51" s="245">
        <v>1615.4549999999999</v>
      </c>
      <c r="N51" s="245">
        <v>938.24199999999996</v>
      </c>
      <c r="O51" s="245">
        <v>1059.07</v>
      </c>
      <c r="P51" s="245">
        <v>31.14</v>
      </c>
      <c r="Q51" s="245">
        <v>25.079000000000001</v>
      </c>
      <c r="R51" s="245">
        <v>65.406000000000006</v>
      </c>
      <c r="S51" s="245">
        <v>1.427</v>
      </c>
      <c r="T51" s="245">
        <v>46.552</v>
      </c>
      <c r="U51" s="245">
        <v>7.6509999999999998</v>
      </c>
      <c r="V51" s="245">
        <v>5.3250000000000002</v>
      </c>
      <c r="W51" s="245">
        <v>1.585</v>
      </c>
      <c r="X51" s="245">
        <v>2.4079999999999999</v>
      </c>
      <c r="Y51" s="257">
        <v>0.45800000000000002</v>
      </c>
    </row>
    <row r="52" spans="1:25" ht="16.5" thickBot="1" x14ac:dyDescent="0.3">
      <c r="A52" s="755">
        <v>2020</v>
      </c>
      <c r="B52" s="756">
        <v>2020</v>
      </c>
      <c r="C52" s="756"/>
      <c r="D52" s="756"/>
      <c r="E52" s="756"/>
      <c r="F52" s="756"/>
      <c r="G52" s="756"/>
      <c r="H52" s="756"/>
      <c r="I52" s="756"/>
      <c r="J52" s="756"/>
      <c r="K52" s="756"/>
      <c r="L52" s="756"/>
      <c r="M52" s="756"/>
      <c r="N52" s="756"/>
      <c r="O52" s="756"/>
      <c r="P52" s="756"/>
      <c r="Q52" s="756"/>
      <c r="R52" s="756"/>
      <c r="S52" s="756"/>
      <c r="T52" s="756"/>
      <c r="U52" s="756"/>
      <c r="V52" s="756"/>
      <c r="W52" s="756"/>
      <c r="X52" s="756"/>
      <c r="Y52" s="757"/>
    </row>
    <row r="53" spans="1:25" ht="47.25" x14ac:dyDescent="0.25">
      <c r="A53" s="510" t="s">
        <v>213</v>
      </c>
      <c r="B53" s="508">
        <v>47382.457999999999</v>
      </c>
      <c r="C53" s="506">
        <v>1865.8990000000001</v>
      </c>
      <c r="D53" s="506">
        <v>30635.918999999998</v>
      </c>
      <c r="E53" s="506">
        <v>6334.83</v>
      </c>
      <c r="F53" s="506">
        <v>4547.3389999999999</v>
      </c>
      <c r="G53" s="506">
        <v>2677.02</v>
      </c>
      <c r="H53" s="506">
        <v>627.774</v>
      </c>
      <c r="I53" s="506">
        <v>693.67700000000002</v>
      </c>
      <c r="J53" s="508">
        <v>45223.222999999998</v>
      </c>
      <c r="K53" s="506">
        <v>1814.075</v>
      </c>
      <c r="L53" s="506">
        <v>29438.834999999999</v>
      </c>
      <c r="M53" s="506">
        <v>6056.7439999999997</v>
      </c>
      <c r="N53" s="506">
        <v>4368.3220000000001</v>
      </c>
      <c r="O53" s="506">
        <v>2564.2150000000001</v>
      </c>
      <c r="P53" s="506">
        <v>435.35</v>
      </c>
      <c r="Q53" s="506">
        <v>545.68200000000002</v>
      </c>
      <c r="R53" s="506">
        <v>2159.2350000000001</v>
      </c>
      <c r="S53" s="506">
        <v>51.823999999999998</v>
      </c>
      <c r="T53" s="506">
        <v>1197.0840000000001</v>
      </c>
      <c r="U53" s="506">
        <v>278.08600000000001</v>
      </c>
      <c r="V53" s="506">
        <v>179.017</v>
      </c>
      <c r="W53" s="506">
        <v>112.80500000000001</v>
      </c>
      <c r="X53" s="506">
        <v>192.42400000000001</v>
      </c>
      <c r="Y53" s="507">
        <v>147.995</v>
      </c>
    </row>
    <row r="54" spans="1:25" x14ac:dyDescent="0.25">
      <c r="A54" s="268" t="s">
        <v>18</v>
      </c>
      <c r="B54" s="196"/>
      <c r="C54" s="252"/>
      <c r="D54" s="252"/>
      <c r="E54" s="252"/>
      <c r="F54" s="252"/>
      <c r="G54" s="252"/>
      <c r="H54" s="252"/>
      <c r="I54" s="252"/>
      <c r="J54" s="196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65"/>
    </row>
    <row r="55" spans="1:25" ht="31.5" x14ac:dyDescent="0.25">
      <c r="A55" s="511" t="s">
        <v>19</v>
      </c>
      <c r="B55" s="196">
        <v>38309.936999999998</v>
      </c>
      <c r="C55" s="252">
        <v>1395.0730000000001</v>
      </c>
      <c r="D55" s="252">
        <v>27157.223000000002</v>
      </c>
      <c r="E55" s="252">
        <v>4927.0330000000004</v>
      </c>
      <c r="F55" s="252">
        <v>2305.7840000000001</v>
      </c>
      <c r="G55" s="252">
        <v>1321.585</v>
      </c>
      <c r="H55" s="252">
        <v>552.44000000000005</v>
      </c>
      <c r="I55" s="252">
        <v>650.79899999999998</v>
      </c>
      <c r="J55" s="196">
        <v>36202.521000000001</v>
      </c>
      <c r="K55" s="252">
        <v>1343.4760000000001</v>
      </c>
      <c r="L55" s="252">
        <v>25974.004000000001</v>
      </c>
      <c r="M55" s="252">
        <v>4656.6540000000005</v>
      </c>
      <c r="N55" s="252">
        <v>2138.797</v>
      </c>
      <c r="O55" s="252">
        <v>1217.0609999999999</v>
      </c>
      <c r="P55" s="252">
        <v>364.24900000000002</v>
      </c>
      <c r="Q55" s="252">
        <v>508.28</v>
      </c>
      <c r="R55" s="252">
        <v>2107.4160000000002</v>
      </c>
      <c r="S55" s="252">
        <v>51.597000000000001</v>
      </c>
      <c r="T55" s="252">
        <v>1183.2190000000001</v>
      </c>
      <c r="U55" s="252">
        <v>270.37900000000002</v>
      </c>
      <c r="V55" s="252">
        <v>166.98699999999999</v>
      </c>
      <c r="W55" s="252">
        <v>104.524</v>
      </c>
      <c r="X55" s="252">
        <v>188.191</v>
      </c>
      <c r="Y55" s="265">
        <v>142.51900000000001</v>
      </c>
    </row>
    <row r="56" spans="1:25" x14ac:dyDescent="0.25">
      <c r="A56" s="266" t="s">
        <v>58</v>
      </c>
      <c r="B56" s="253"/>
      <c r="C56" s="251"/>
      <c r="D56" s="251"/>
      <c r="E56" s="251"/>
      <c r="F56" s="251"/>
      <c r="G56" s="251"/>
      <c r="H56" s="251"/>
      <c r="I56" s="251"/>
      <c r="J56" s="253"/>
      <c r="K56" s="251"/>
      <c r="L56" s="251"/>
      <c r="M56" s="251"/>
      <c r="N56" s="251"/>
      <c r="O56" s="251"/>
      <c r="P56" s="251"/>
      <c r="Q56" s="251"/>
      <c r="R56" s="251"/>
      <c r="S56" s="251"/>
      <c r="T56" s="251"/>
      <c r="U56" s="251"/>
      <c r="V56" s="251"/>
      <c r="W56" s="251"/>
      <c r="X56" s="251"/>
      <c r="Y56" s="254"/>
    </row>
    <row r="57" spans="1:25" x14ac:dyDescent="0.25">
      <c r="A57" s="267" t="s">
        <v>59</v>
      </c>
      <c r="B57" s="247">
        <v>32072.748</v>
      </c>
      <c r="C57" s="243">
        <v>1235.6679999999999</v>
      </c>
      <c r="D57" s="243">
        <v>23879.985000000001</v>
      </c>
      <c r="E57" s="243">
        <v>4187.7280000000001</v>
      </c>
      <c r="F57" s="243">
        <v>1817.1369999999999</v>
      </c>
      <c r="G57" s="243">
        <v>529.00700000000006</v>
      </c>
      <c r="H57" s="243">
        <v>256.81100000000004</v>
      </c>
      <c r="I57" s="243">
        <v>166.41200000000001</v>
      </c>
      <c r="J57" s="247">
        <v>30515.46</v>
      </c>
      <c r="K57" s="243">
        <v>1190.367</v>
      </c>
      <c r="L57" s="243">
        <v>22860.377</v>
      </c>
      <c r="M57" s="243">
        <v>3955.3879999999999</v>
      </c>
      <c r="N57" s="243">
        <v>1691.9159999999999</v>
      </c>
      <c r="O57" s="243">
        <v>481.08100000000002</v>
      </c>
      <c r="P57" s="243">
        <v>205.33600000000001</v>
      </c>
      <c r="Q57" s="243">
        <v>130.995</v>
      </c>
      <c r="R57" s="243">
        <v>1557.288</v>
      </c>
      <c r="S57" s="243">
        <v>45.301000000000002</v>
      </c>
      <c r="T57" s="243">
        <v>1019.6079999999999</v>
      </c>
      <c r="U57" s="243">
        <v>232.34</v>
      </c>
      <c r="V57" s="243">
        <v>125.221</v>
      </c>
      <c r="W57" s="243">
        <v>47.926000000000002</v>
      </c>
      <c r="X57" s="243">
        <v>51.475000000000001</v>
      </c>
      <c r="Y57" s="255">
        <v>35.417000000000002</v>
      </c>
    </row>
    <row r="58" spans="1:25" x14ac:dyDescent="0.25">
      <c r="A58" s="267" t="s">
        <v>60</v>
      </c>
      <c r="B58" s="247">
        <v>2328.721</v>
      </c>
      <c r="C58" s="243">
        <v>36.973999999999997</v>
      </c>
      <c r="D58" s="243">
        <v>960.61299999999994</v>
      </c>
      <c r="E58" s="243">
        <v>218.87699999999998</v>
      </c>
      <c r="F58" s="243">
        <v>187.84399999999999</v>
      </c>
      <c r="G58" s="243">
        <v>244.935</v>
      </c>
      <c r="H58" s="243">
        <v>229.941</v>
      </c>
      <c r="I58" s="243">
        <v>449.53699999999998</v>
      </c>
      <c r="J58" s="247">
        <v>1877.829</v>
      </c>
      <c r="K58" s="243">
        <v>33.213999999999999</v>
      </c>
      <c r="L58" s="243">
        <v>854.01</v>
      </c>
      <c r="M58" s="243">
        <v>187.53299999999999</v>
      </c>
      <c r="N58" s="243">
        <v>150.74</v>
      </c>
      <c r="O58" s="243">
        <v>191.874</v>
      </c>
      <c r="P58" s="243">
        <v>108.294</v>
      </c>
      <c r="Q58" s="243">
        <v>352.16399999999999</v>
      </c>
      <c r="R58" s="243">
        <v>450.892</v>
      </c>
      <c r="S58" s="243">
        <v>3.76</v>
      </c>
      <c r="T58" s="243">
        <v>106.60299999999999</v>
      </c>
      <c r="U58" s="243">
        <v>31.344000000000001</v>
      </c>
      <c r="V58" s="243">
        <v>37.103999999999999</v>
      </c>
      <c r="W58" s="243">
        <v>53.061</v>
      </c>
      <c r="X58" s="243">
        <v>121.64700000000001</v>
      </c>
      <c r="Y58" s="255">
        <v>97.373000000000005</v>
      </c>
    </row>
    <row r="59" spans="1:25" ht="31.5" x14ac:dyDescent="0.25">
      <c r="A59" s="511" t="s">
        <v>20</v>
      </c>
      <c r="B59" s="196">
        <v>9072.5209999999988</v>
      </c>
      <c r="C59" s="252">
        <v>470.82599999999996</v>
      </c>
      <c r="D59" s="252">
        <v>3478.6959999999999</v>
      </c>
      <c r="E59" s="252">
        <v>1407.797</v>
      </c>
      <c r="F59" s="252">
        <v>2241.5550000000003</v>
      </c>
      <c r="G59" s="252">
        <v>1355.4349999999999</v>
      </c>
      <c r="H59" s="252">
        <v>75.334000000000003</v>
      </c>
      <c r="I59" s="252">
        <v>42.878</v>
      </c>
      <c r="J59" s="196">
        <v>9020.7019999999993</v>
      </c>
      <c r="K59" s="252">
        <v>470.59899999999999</v>
      </c>
      <c r="L59" s="252">
        <v>3464.8310000000001</v>
      </c>
      <c r="M59" s="252">
        <v>1400.09</v>
      </c>
      <c r="N59" s="252">
        <v>2229.5250000000001</v>
      </c>
      <c r="O59" s="252">
        <v>1347.154</v>
      </c>
      <c r="P59" s="252">
        <v>71.100999999999999</v>
      </c>
      <c r="Q59" s="252">
        <v>37.402000000000001</v>
      </c>
      <c r="R59" s="252">
        <v>51.819000000000003</v>
      </c>
      <c r="S59" s="252">
        <v>0.22700000000000001</v>
      </c>
      <c r="T59" s="252">
        <v>13.865</v>
      </c>
      <c r="U59" s="252">
        <v>7.7069999999999999</v>
      </c>
      <c r="V59" s="252">
        <v>12.03</v>
      </c>
      <c r="W59" s="252">
        <v>8.2810000000000006</v>
      </c>
      <c r="X59" s="252">
        <v>4.2329999999999997</v>
      </c>
      <c r="Y59" s="265">
        <v>5.476</v>
      </c>
    </row>
    <row r="60" spans="1:25" x14ac:dyDescent="0.25">
      <c r="A60" s="268" t="s">
        <v>18</v>
      </c>
      <c r="B60" s="253"/>
      <c r="C60" s="251"/>
      <c r="D60" s="251"/>
      <c r="E60" s="251"/>
      <c r="F60" s="251"/>
      <c r="G60" s="251"/>
      <c r="H60" s="251"/>
      <c r="I60" s="251"/>
      <c r="J60" s="253"/>
      <c r="K60" s="251"/>
      <c r="L60" s="251"/>
      <c r="M60" s="251"/>
      <c r="N60" s="251"/>
      <c r="O60" s="251"/>
      <c r="P60" s="251"/>
      <c r="Q60" s="251"/>
      <c r="R60" s="251"/>
      <c r="S60" s="251"/>
      <c r="T60" s="251"/>
      <c r="U60" s="251"/>
      <c r="V60" s="251"/>
      <c r="W60" s="251"/>
      <c r="X60" s="251"/>
      <c r="Y60" s="254"/>
    </row>
    <row r="61" spans="1:25" x14ac:dyDescent="0.25">
      <c r="A61" s="269" t="s">
        <v>61</v>
      </c>
      <c r="B61" s="247">
        <v>4044.4849999999997</v>
      </c>
      <c r="C61" s="243">
        <v>36.055999999999997</v>
      </c>
      <c r="D61" s="243">
        <v>624.35500000000002</v>
      </c>
      <c r="E61" s="243">
        <v>576.24699999999996</v>
      </c>
      <c r="F61" s="243">
        <v>1615.931</v>
      </c>
      <c r="G61" s="243">
        <v>1131.566</v>
      </c>
      <c r="H61" s="243">
        <v>43.820999999999998</v>
      </c>
      <c r="I61" s="243">
        <v>16.509</v>
      </c>
      <c r="J61" s="247">
        <v>4014.1149999999998</v>
      </c>
      <c r="K61" s="243">
        <v>36.021000000000001</v>
      </c>
      <c r="L61" s="243">
        <v>618.13400000000001</v>
      </c>
      <c r="M61" s="243">
        <v>570.75599999999997</v>
      </c>
      <c r="N61" s="243">
        <v>1606.134</v>
      </c>
      <c r="O61" s="243">
        <v>1124.1559999999999</v>
      </c>
      <c r="P61" s="243">
        <v>42.796999999999997</v>
      </c>
      <c r="Q61" s="243">
        <v>16.117000000000001</v>
      </c>
      <c r="R61" s="243">
        <v>30.37</v>
      </c>
      <c r="S61" s="243">
        <v>3.5000000000000003E-2</v>
      </c>
      <c r="T61" s="243">
        <v>6.2210000000000001</v>
      </c>
      <c r="U61" s="243">
        <v>5.4909999999999997</v>
      </c>
      <c r="V61" s="243">
        <v>9.7970000000000006</v>
      </c>
      <c r="W61" s="243">
        <v>7.41</v>
      </c>
      <c r="X61" s="243">
        <v>1.024</v>
      </c>
      <c r="Y61" s="255">
        <v>0.39200000000000002</v>
      </c>
    </row>
    <row r="62" spans="1:25" ht="16.5" thickBot="1" x14ac:dyDescent="0.3">
      <c r="A62" s="270" t="s">
        <v>62</v>
      </c>
      <c r="B62" s="198">
        <v>5028.0360000000001</v>
      </c>
      <c r="C62" s="245">
        <v>434.77</v>
      </c>
      <c r="D62" s="245">
        <v>2854.3409999999999</v>
      </c>
      <c r="E62" s="245">
        <v>831.55</v>
      </c>
      <c r="F62" s="245">
        <v>625.62399999999991</v>
      </c>
      <c r="G62" s="245">
        <v>223.869</v>
      </c>
      <c r="H62" s="245">
        <v>31.512999999999998</v>
      </c>
      <c r="I62" s="245">
        <v>26.369</v>
      </c>
      <c r="J62" s="198">
        <v>5006.5870000000004</v>
      </c>
      <c r="K62" s="245">
        <v>434.57799999999997</v>
      </c>
      <c r="L62" s="245">
        <v>2846.6970000000001</v>
      </c>
      <c r="M62" s="245">
        <v>829.33399999999995</v>
      </c>
      <c r="N62" s="245">
        <v>623.39099999999996</v>
      </c>
      <c r="O62" s="245">
        <v>222.99799999999999</v>
      </c>
      <c r="P62" s="245">
        <v>28.303999999999998</v>
      </c>
      <c r="Q62" s="245">
        <v>21.285</v>
      </c>
      <c r="R62" s="245">
        <v>21.449000000000002</v>
      </c>
      <c r="S62" s="245">
        <v>0.192</v>
      </c>
      <c r="T62" s="245">
        <v>7.6440000000000001</v>
      </c>
      <c r="U62" s="245">
        <v>2.2160000000000002</v>
      </c>
      <c r="V62" s="245">
        <v>2.2330000000000001</v>
      </c>
      <c r="W62" s="245">
        <v>0.871</v>
      </c>
      <c r="X62" s="245">
        <v>3.2090000000000001</v>
      </c>
      <c r="Y62" s="257">
        <v>5.0839999999999996</v>
      </c>
    </row>
    <row r="63" spans="1:25" ht="16.5" thickBot="1" x14ac:dyDescent="0.3">
      <c r="A63" s="755">
        <v>2021</v>
      </c>
      <c r="B63" s="756">
        <v>2021</v>
      </c>
      <c r="C63" s="756"/>
      <c r="D63" s="756"/>
      <c r="E63" s="756"/>
      <c r="F63" s="756"/>
      <c r="G63" s="756"/>
      <c r="H63" s="756"/>
      <c r="I63" s="756"/>
      <c r="J63" s="756"/>
      <c r="K63" s="756"/>
      <c r="L63" s="756"/>
      <c r="M63" s="756"/>
      <c r="N63" s="756"/>
      <c r="O63" s="756"/>
      <c r="P63" s="756"/>
      <c r="Q63" s="756"/>
      <c r="R63" s="756"/>
      <c r="S63" s="756"/>
      <c r="T63" s="756"/>
      <c r="U63" s="756"/>
      <c r="V63" s="756"/>
      <c r="W63" s="756"/>
      <c r="X63" s="756"/>
      <c r="Y63" s="757"/>
    </row>
    <row r="64" spans="1:25" ht="47.25" x14ac:dyDescent="0.25">
      <c r="A64" s="510" t="s">
        <v>213</v>
      </c>
      <c r="B64" s="508">
        <v>66539.77</v>
      </c>
      <c r="C64" s="506">
        <v>2545.4849999999997</v>
      </c>
      <c r="D64" s="506">
        <v>46679.361000000004</v>
      </c>
      <c r="E64" s="506">
        <v>7259.6959999999999</v>
      </c>
      <c r="F64" s="506">
        <v>5927.07</v>
      </c>
      <c r="G64" s="506">
        <v>3343.2629999999999</v>
      </c>
      <c r="H64" s="506">
        <v>594.37800000000004</v>
      </c>
      <c r="I64" s="506">
        <v>190.517</v>
      </c>
      <c r="J64" s="508">
        <v>63643.987999999998</v>
      </c>
      <c r="K64" s="506">
        <v>2510.6889999999999</v>
      </c>
      <c r="L64" s="506">
        <v>44658.169000000002</v>
      </c>
      <c r="M64" s="506">
        <v>7003.2340000000004</v>
      </c>
      <c r="N64" s="506">
        <v>5769.0529999999999</v>
      </c>
      <c r="O64" s="506">
        <v>3186.1309999999999</v>
      </c>
      <c r="P64" s="506">
        <v>394.90100000000001</v>
      </c>
      <c r="Q64" s="506">
        <v>121.81100000000001</v>
      </c>
      <c r="R64" s="506">
        <v>2895.7820000000002</v>
      </c>
      <c r="S64" s="506">
        <v>34.795999999999999</v>
      </c>
      <c r="T64" s="506">
        <v>2021.192</v>
      </c>
      <c r="U64" s="506">
        <v>256.46199999999999</v>
      </c>
      <c r="V64" s="506">
        <v>158.017</v>
      </c>
      <c r="W64" s="506">
        <v>157.13200000000001</v>
      </c>
      <c r="X64" s="506">
        <v>199.477</v>
      </c>
      <c r="Y64" s="507">
        <v>68.706000000000003</v>
      </c>
    </row>
    <row r="65" spans="1:25" x14ac:dyDescent="0.25">
      <c r="A65" s="268" t="s">
        <v>18</v>
      </c>
      <c r="B65" s="196"/>
      <c r="C65" s="252"/>
      <c r="D65" s="252"/>
      <c r="E65" s="252"/>
      <c r="F65" s="252"/>
      <c r="G65" s="252"/>
      <c r="H65" s="252"/>
      <c r="I65" s="252"/>
      <c r="J65" s="196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65"/>
    </row>
    <row r="66" spans="1:25" ht="31.5" x14ac:dyDescent="0.25">
      <c r="A66" s="511" t="s">
        <v>19</v>
      </c>
      <c r="B66" s="196">
        <v>52771.914000000004</v>
      </c>
      <c r="C66" s="252">
        <v>1865.1580000000001</v>
      </c>
      <c r="D66" s="252">
        <v>41397.006000000001</v>
      </c>
      <c r="E66" s="252">
        <v>5459.5410000000002</v>
      </c>
      <c r="F66" s="252">
        <v>2511.098</v>
      </c>
      <c r="G66" s="252">
        <v>835.35599999999999</v>
      </c>
      <c r="H66" s="252">
        <v>528.39400000000001</v>
      </c>
      <c r="I66" s="252">
        <v>175.36099999999999</v>
      </c>
      <c r="J66" s="196">
        <v>49935.078000000001</v>
      </c>
      <c r="K66" s="252">
        <v>1830.652</v>
      </c>
      <c r="L66" s="252">
        <v>39391.006999999998</v>
      </c>
      <c r="M66" s="252">
        <v>5210.2830000000004</v>
      </c>
      <c r="N66" s="252">
        <v>2372.5329999999999</v>
      </c>
      <c r="O66" s="252">
        <v>693.27700000000004</v>
      </c>
      <c r="P66" s="252">
        <v>330.31599999999997</v>
      </c>
      <c r="Q66" s="252">
        <v>107.01</v>
      </c>
      <c r="R66" s="252">
        <v>2836.8359999999998</v>
      </c>
      <c r="S66" s="252">
        <v>34.506</v>
      </c>
      <c r="T66" s="252">
        <v>2005.999</v>
      </c>
      <c r="U66" s="252">
        <v>249.25800000000001</v>
      </c>
      <c r="V66" s="252">
        <v>138.565</v>
      </c>
      <c r="W66" s="252">
        <v>142.07900000000001</v>
      </c>
      <c r="X66" s="252">
        <v>198.078</v>
      </c>
      <c r="Y66" s="265">
        <v>68.350999999999999</v>
      </c>
    </row>
    <row r="67" spans="1:25" x14ac:dyDescent="0.25">
      <c r="A67" s="266" t="s">
        <v>58</v>
      </c>
      <c r="B67" s="253"/>
      <c r="C67" s="251"/>
      <c r="D67" s="251"/>
      <c r="E67" s="251"/>
      <c r="F67" s="251"/>
      <c r="G67" s="251"/>
      <c r="H67" s="251"/>
      <c r="I67" s="251"/>
      <c r="J67" s="253"/>
      <c r="K67" s="251"/>
      <c r="L67" s="251"/>
      <c r="M67" s="251"/>
      <c r="N67" s="251"/>
      <c r="O67" s="251"/>
      <c r="P67" s="251"/>
      <c r="Q67" s="251"/>
      <c r="R67" s="251"/>
      <c r="S67" s="251"/>
      <c r="T67" s="251"/>
      <c r="U67" s="251"/>
      <c r="V67" s="251"/>
      <c r="W67" s="251"/>
      <c r="X67" s="251"/>
      <c r="Y67" s="254"/>
    </row>
    <row r="68" spans="1:25" x14ac:dyDescent="0.25">
      <c r="A68" s="267" t="s">
        <v>59</v>
      </c>
      <c r="B68" s="247">
        <v>44765.43</v>
      </c>
      <c r="C68" s="243">
        <v>1422.82</v>
      </c>
      <c r="D68" s="243">
        <v>36070.97</v>
      </c>
      <c r="E68" s="243">
        <v>4589.2449999999999</v>
      </c>
      <c r="F68" s="243">
        <v>1992.6779999999999</v>
      </c>
      <c r="G68" s="243">
        <v>426.23899999999998</v>
      </c>
      <c r="H68" s="243">
        <v>202.16899999999998</v>
      </c>
      <c r="I68" s="243">
        <v>61.308999999999997</v>
      </c>
      <c r="J68" s="247">
        <v>42970.356</v>
      </c>
      <c r="K68" s="243">
        <v>1393.202</v>
      </c>
      <c r="L68" s="243">
        <v>34661.843000000001</v>
      </c>
      <c r="M68" s="243">
        <v>4399.8429999999998</v>
      </c>
      <c r="N68" s="243">
        <v>1901.598</v>
      </c>
      <c r="O68" s="243">
        <v>389.66899999999998</v>
      </c>
      <c r="P68" s="243">
        <v>171.56299999999999</v>
      </c>
      <c r="Q68" s="243">
        <v>52.637999999999998</v>
      </c>
      <c r="R68" s="243">
        <v>1795.0740000000001</v>
      </c>
      <c r="S68" s="243">
        <v>29.617999999999999</v>
      </c>
      <c r="T68" s="243">
        <v>1409.127</v>
      </c>
      <c r="U68" s="243">
        <v>189.40199999999999</v>
      </c>
      <c r="V68" s="243">
        <v>91.08</v>
      </c>
      <c r="W68" s="243">
        <v>36.57</v>
      </c>
      <c r="X68" s="243">
        <v>30.606000000000002</v>
      </c>
      <c r="Y68" s="255">
        <v>8.6709999999999994</v>
      </c>
    </row>
    <row r="69" spans="1:25" x14ac:dyDescent="0.25">
      <c r="A69" s="267" t="s">
        <v>60</v>
      </c>
      <c r="B69" s="247">
        <v>3055.4089999999997</v>
      </c>
      <c r="C69" s="243">
        <v>41.275999999999996</v>
      </c>
      <c r="D69" s="243">
        <v>2011.547</v>
      </c>
      <c r="E69" s="243">
        <v>274.62099999999998</v>
      </c>
      <c r="F69" s="243">
        <v>167.74700000000001</v>
      </c>
      <c r="G69" s="243">
        <v>231.52999999999997</v>
      </c>
      <c r="H69" s="243">
        <v>240.39499999999998</v>
      </c>
      <c r="I69" s="243">
        <v>88.293000000000006</v>
      </c>
      <c r="J69" s="247">
        <v>2147.5259999999998</v>
      </c>
      <c r="K69" s="243">
        <v>39.656999999999996</v>
      </c>
      <c r="L69" s="243">
        <v>1496.1780000000001</v>
      </c>
      <c r="M69" s="243">
        <v>222.28200000000001</v>
      </c>
      <c r="N69" s="243">
        <v>127.52500000000001</v>
      </c>
      <c r="O69" s="243">
        <v>133.58099999999999</v>
      </c>
      <c r="P69" s="243">
        <v>94.072999999999993</v>
      </c>
      <c r="Q69" s="243">
        <v>34.229999999999997</v>
      </c>
      <c r="R69" s="243">
        <v>907.88300000000004</v>
      </c>
      <c r="S69" s="243">
        <v>1.619</v>
      </c>
      <c r="T69" s="243">
        <v>515.36900000000003</v>
      </c>
      <c r="U69" s="243">
        <v>52.338999999999999</v>
      </c>
      <c r="V69" s="243">
        <v>40.222000000000001</v>
      </c>
      <c r="W69" s="243">
        <v>97.948999999999998</v>
      </c>
      <c r="X69" s="243">
        <v>146.322</v>
      </c>
      <c r="Y69" s="255">
        <v>54.063000000000002</v>
      </c>
    </row>
    <row r="70" spans="1:25" ht="31.5" x14ac:dyDescent="0.25">
      <c r="A70" s="511" t="s">
        <v>20</v>
      </c>
      <c r="B70" s="196">
        <v>13767.856</v>
      </c>
      <c r="C70" s="252">
        <v>680.327</v>
      </c>
      <c r="D70" s="252">
        <v>5282.3550000000005</v>
      </c>
      <c r="E70" s="252">
        <v>1800.155</v>
      </c>
      <c r="F70" s="252">
        <v>3415.9720000000002</v>
      </c>
      <c r="G70" s="252">
        <v>2507.9069999999997</v>
      </c>
      <c r="H70" s="252">
        <v>65.983999999999995</v>
      </c>
      <c r="I70" s="252">
        <v>15.156000000000001</v>
      </c>
      <c r="J70" s="196">
        <v>13708.91</v>
      </c>
      <c r="K70" s="252">
        <v>680.03700000000003</v>
      </c>
      <c r="L70" s="252">
        <v>5267.1620000000003</v>
      </c>
      <c r="M70" s="252">
        <v>1792.951</v>
      </c>
      <c r="N70" s="252">
        <v>3396.52</v>
      </c>
      <c r="O70" s="252">
        <v>2492.8539999999998</v>
      </c>
      <c r="P70" s="252">
        <v>64.584999999999994</v>
      </c>
      <c r="Q70" s="252">
        <v>14.801</v>
      </c>
      <c r="R70" s="252">
        <v>58.945999999999998</v>
      </c>
      <c r="S70" s="252">
        <v>0.28999999999999998</v>
      </c>
      <c r="T70" s="252">
        <v>15.193</v>
      </c>
      <c r="U70" s="252">
        <v>7.2039999999999997</v>
      </c>
      <c r="V70" s="252">
        <v>19.452000000000002</v>
      </c>
      <c r="W70" s="252">
        <v>15.053000000000001</v>
      </c>
      <c r="X70" s="252">
        <v>1.399</v>
      </c>
      <c r="Y70" s="265">
        <v>0.35499999999999998</v>
      </c>
    </row>
    <row r="71" spans="1:25" x14ac:dyDescent="0.25">
      <c r="A71" s="268" t="s">
        <v>18</v>
      </c>
      <c r="B71" s="253"/>
      <c r="C71" s="251"/>
      <c r="D71" s="251"/>
      <c r="E71" s="251"/>
      <c r="F71" s="251"/>
      <c r="G71" s="251"/>
      <c r="H71" s="251"/>
      <c r="I71" s="251"/>
      <c r="J71" s="253"/>
      <c r="K71" s="251"/>
      <c r="L71" s="251"/>
      <c r="M71" s="251"/>
      <c r="N71" s="251"/>
      <c r="O71" s="251"/>
      <c r="P71" s="251"/>
      <c r="Q71" s="251"/>
      <c r="R71" s="251"/>
      <c r="S71" s="251"/>
      <c r="T71" s="251"/>
      <c r="U71" s="251"/>
      <c r="V71" s="251"/>
      <c r="W71" s="251"/>
      <c r="X71" s="251"/>
      <c r="Y71" s="254"/>
    </row>
    <row r="72" spans="1:25" x14ac:dyDescent="0.25">
      <c r="A72" s="269" t="s">
        <v>61</v>
      </c>
      <c r="B72" s="247">
        <v>5992.3519999999999</v>
      </c>
      <c r="C72" s="243">
        <v>106.38800000000001</v>
      </c>
      <c r="D72" s="243">
        <v>925.14</v>
      </c>
      <c r="E72" s="243">
        <v>752.36099999999999</v>
      </c>
      <c r="F72" s="243">
        <v>2363.2019999999998</v>
      </c>
      <c r="G72" s="243">
        <v>1794.6890000000001</v>
      </c>
      <c r="H72" s="243">
        <v>42.506</v>
      </c>
      <c r="I72" s="243">
        <v>8.0659999999999989</v>
      </c>
      <c r="J72" s="247">
        <v>5952.9059999999999</v>
      </c>
      <c r="K72" s="243">
        <v>106.188</v>
      </c>
      <c r="L72" s="243">
        <v>917.52499999999998</v>
      </c>
      <c r="M72" s="243">
        <v>747.20100000000002</v>
      </c>
      <c r="N72" s="243">
        <v>2346.7069999999999</v>
      </c>
      <c r="O72" s="243">
        <v>1785.287</v>
      </c>
      <c r="P72" s="243">
        <v>42.003999999999998</v>
      </c>
      <c r="Q72" s="243">
        <v>7.9939999999999998</v>
      </c>
      <c r="R72" s="243">
        <v>39.445999999999998</v>
      </c>
      <c r="S72" s="243">
        <v>0.2</v>
      </c>
      <c r="T72" s="243">
        <v>7.6150000000000002</v>
      </c>
      <c r="U72" s="243">
        <v>5.16</v>
      </c>
      <c r="V72" s="243">
        <v>16.495000000000001</v>
      </c>
      <c r="W72" s="243">
        <v>9.4019999999999992</v>
      </c>
      <c r="X72" s="243">
        <v>0.502</v>
      </c>
      <c r="Y72" s="255">
        <v>7.1999999999999995E-2</v>
      </c>
    </row>
    <row r="73" spans="1:25" ht="16.5" thickBot="1" x14ac:dyDescent="0.3">
      <c r="A73" s="270" t="s">
        <v>62</v>
      </c>
      <c r="B73" s="198">
        <v>7775.5039999999999</v>
      </c>
      <c r="C73" s="245">
        <v>573.93900000000008</v>
      </c>
      <c r="D73" s="245">
        <v>4357.2150000000001</v>
      </c>
      <c r="E73" s="245">
        <v>1047.7940000000001</v>
      </c>
      <c r="F73" s="245">
        <v>1052.7700000000002</v>
      </c>
      <c r="G73" s="245">
        <v>713.21799999999996</v>
      </c>
      <c r="H73" s="245">
        <v>23.477999999999998</v>
      </c>
      <c r="I73" s="245">
        <v>7.0900000000000007</v>
      </c>
      <c r="J73" s="198">
        <v>7756.0039999999999</v>
      </c>
      <c r="K73" s="245">
        <v>573.84900000000005</v>
      </c>
      <c r="L73" s="245">
        <v>4349.6369999999997</v>
      </c>
      <c r="M73" s="245">
        <v>1045.75</v>
      </c>
      <c r="N73" s="245">
        <v>1049.8130000000001</v>
      </c>
      <c r="O73" s="245">
        <v>707.56700000000001</v>
      </c>
      <c r="P73" s="245">
        <v>22.581</v>
      </c>
      <c r="Q73" s="245">
        <v>6.8070000000000004</v>
      </c>
      <c r="R73" s="245">
        <v>19.5</v>
      </c>
      <c r="S73" s="245">
        <v>0.09</v>
      </c>
      <c r="T73" s="245">
        <v>7.5780000000000003</v>
      </c>
      <c r="U73" s="245">
        <v>2.044</v>
      </c>
      <c r="V73" s="245">
        <v>2.9569999999999999</v>
      </c>
      <c r="W73" s="245">
        <v>5.6509999999999998</v>
      </c>
      <c r="X73" s="245">
        <v>0.89700000000000002</v>
      </c>
      <c r="Y73" s="257">
        <v>0.28299999999999997</v>
      </c>
    </row>
    <row r="74" spans="1:25" ht="16.5" thickBot="1" x14ac:dyDescent="0.3">
      <c r="A74" s="755">
        <v>2022</v>
      </c>
      <c r="B74" s="756">
        <v>2022</v>
      </c>
      <c r="C74" s="756"/>
      <c r="D74" s="756"/>
      <c r="E74" s="756"/>
      <c r="F74" s="756"/>
      <c r="G74" s="756"/>
      <c r="H74" s="756"/>
      <c r="I74" s="756"/>
      <c r="J74" s="756"/>
      <c r="K74" s="756"/>
      <c r="L74" s="756"/>
      <c r="M74" s="756"/>
      <c r="N74" s="756"/>
      <c r="O74" s="756"/>
      <c r="P74" s="756"/>
      <c r="Q74" s="756"/>
      <c r="R74" s="756"/>
      <c r="S74" s="756"/>
      <c r="T74" s="756"/>
      <c r="U74" s="756"/>
      <c r="V74" s="756"/>
      <c r="W74" s="756"/>
      <c r="X74" s="756"/>
      <c r="Y74" s="757"/>
    </row>
    <row r="75" spans="1:25" ht="47.25" x14ac:dyDescent="0.25">
      <c r="A75" s="510" t="s">
        <v>213</v>
      </c>
      <c r="B75" s="508">
        <v>73093.024000000005</v>
      </c>
      <c r="C75" s="506">
        <v>2822.5010000000002</v>
      </c>
      <c r="D75" s="506">
        <v>51588.481000000007</v>
      </c>
      <c r="E75" s="506">
        <v>8446.7080000000005</v>
      </c>
      <c r="F75" s="506">
        <v>5734.1849999999995</v>
      </c>
      <c r="G75" s="506">
        <v>3584.7490000000003</v>
      </c>
      <c r="H75" s="506">
        <v>638.23299999999995</v>
      </c>
      <c r="I75" s="506">
        <v>278.16700000000003</v>
      </c>
      <c r="J75" s="508">
        <v>70326.819000000003</v>
      </c>
      <c r="K75" s="506">
        <v>2747.384</v>
      </c>
      <c r="L75" s="506">
        <v>49897.732000000004</v>
      </c>
      <c r="M75" s="506">
        <v>8176.8890000000001</v>
      </c>
      <c r="N75" s="506">
        <v>5573.7169999999996</v>
      </c>
      <c r="O75" s="506">
        <v>3362.9110000000001</v>
      </c>
      <c r="P75" s="506">
        <v>403.38200000000001</v>
      </c>
      <c r="Q75" s="506">
        <v>164.804</v>
      </c>
      <c r="R75" s="506">
        <v>2766.2049999999999</v>
      </c>
      <c r="S75" s="506">
        <v>75.117000000000004</v>
      </c>
      <c r="T75" s="506">
        <v>1690.749</v>
      </c>
      <c r="U75" s="506">
        <v>269.81900000000002</v>
      </c>
      <c r="V75" s="506">
        <v>160.46799999999999</v>
      </c>
      <c r="W75" s="506">
        <v>221.83799999999999</v>
      </c>
      <c r="X75" s="506">
        <v>234.851</v>
      </c>
      <c r="Y75" s="507">
        <v>113.363</v>
      </c>
    </row>
    <row r="76" spans="1:25" x14ac:dyDescent="0.25">
      <c r="A76" s="268" t="s">
        <v>18</v>
      </c>
      <c r="B76" s="196"/>
      <c r="C76" s="252"/>
      <c r="D76" s="252"/>
      <c r="E76" s="252"/>
      <c r="F76" s="252"/>
      <c r="G76" s="252"/>
      <c r="H76" s="252"/>
      <c r="I76" s="252"/>
      <c r="J76" s="196"/>
      <c r="K76" s="252"/>
      <c r="L76" s="252"/>
      <c r="M76" s="252"/>
      <c r="N76" s="252"/>
      <c r="O76" s="252"/>
      <c r="P76" s="252"/>
      <c r="Q76" s="252"/>
      <c r="R76" s="252"/>
      <c r="S76" s="252"/>
      <c r="T76" s="252"/>
      <c r="U76" s="252"/>
      <c r="V76" s="252"/>
      <c r="W76" s="252"/>
      <c r="X76" s="252"/>
      <c r="Y76" s="265"/>
    </row>
    <row r="77" spans="1:25" ht="31.5" x14ac:dyDescent="0.25">
      <c r="A77" s="511" t="s">
        <v>19</v>
      </c>
      <c r="B77" s="196">
        <v>57646.731999999996</v>
      </c>
      <c r="C77" s="252">
        <v>2013.645</v>
      </c>
      <c r="D77" s="252">
        <v>45354.571000000004</v>
      </c>
      <c r="E77" s="252">
        <v>6482.1109999999999</v>
      </c>
      <c r="F77" s="252">
        <v>2146.422</v>
      </c>
      <c r="G77" s="252">
        <v>884.08999999999992</v>
      </c>
      <c r="H77" s="252">
        <v>524.07500000000005</v>
      </c>
      <c r="I77" s="252">
        <v>241.81800000000001</v>
      </c>
      <c r="J77" s="196">
        <v>55008.506999999998</v>
      </c>
      <c r="K77" s="252">
        <v>1938.864</v>
      </c>
      <c r="L77" s="252">
        <v>43681.565000000002</v>
      </c>
      <c r="M77" s="252">
        <v>6223.134</v>
      </c>
      <c r="N77" s="252">
        <v>2010.855</v>
      </c>
      <c r="O77" s="252">
        <v>699.33799999999997</v>
      </c>
      <c r="P77" s="252">
        <v>310.41500000000002</v>
      </c>
      <c r="Q77" s="252">
        <v>144.33600000000001</v>
      </c>
      <c r="R77" s="252">
        <v>2638.2249999999999</v>
      </c>
      <c r="S77" s="252">
        <v>74.781000000000006</v>
      </c>
      <c r="T77" s="252">
        <v>1673.0060000000001</v>
      </c>
      <c r="U77" s="252">
        <v>258.97699999999998</v>
      </c>
      <c r="V77" s="252">
        <v>135.56700000000001</v>
      </c>
      <c r="W77" s="252">
        <v>184.75200000000001</v>
      </c>
      <c r="X77" s="252">
        <v>213.66</v>
      </c>
      <c r="Y77" s="265">
        <v>97.481999999999999</v>
      </c>
    </row>
    <row r="78" spans="1:25" x14ac:dyDescent="0.25">
      <c r="A78" s="266" t="s">
        <v>58</v>
      </c>
      <c r="B78" s="253"/>
      <c r="C78" s="251"/>
      <c r="D78" s="251"/>
      <c r="E78" s="251"/>
      <c r="F78" s="251"/>
      <c r="G78" s="251"/>
      <c r="H78" s="251"/>
      <c r="I78" s="251"/>
      <c r="J78" s="253"/>
      <c r="K78" s="251"/>
      <c r="L78" s="251"/>
      <c r="M78" s="251"/>
      <c r="N78" s="251"/>
      <c r="O78" s="251"/>
      <c r="P78" s="251"/>
      <c r="Q78" s="251"/>
      <c r="R78" s="251"/>
      <c r="S78" s="251"/>
      <c r="T78" s="251"/>
      <c r="U78" s="251"/>
      <c r="V78" s="251"/>
      <c r="W78" s="251"/>
      <c r="X78" s="251"/>
      <c r="Y78" s="254"/>
    </row>
    <row r="79" spans="1:25" x14ac:dyDescent="0.25">
      <c r="A79" s="267" t="s">
        <v>59</v>
      </c>
      <c r="B79" s="247">
        <v>48196.566999999995</v>
      </c>
      <c r="C79" s="243">
        <v>1515.202</v>
      </c>
      <c r="D79" s="243">
        <v>40009.885000000002</v>
      </c>
      <c r="E79" s="243">
        <v>4388.8900000000003</v>
      </c>
      <c r="F79" s="243">
        <v>1573.0409999999999</v>
      </c>
      <c r="G79" s="243">
        <v>412.07900000000001</v>
      </c>
      <c r="H79" s="243">
        <v>196.53300000000002</v>
      </c>
      <c r="I79" s="243">
        <v>100.937</v>
      </c>
      <c r="J79" s="247">
        <v>46426.885999999999</v>
      </c>
      <c r="K79" s="243">
        <v>1449.6020000000001</v>
      </c>
      <c r="L79" s="243">
        <v>38613.870999999999</v>
      </c>
      <c r="M79" s="243">
        <v>4244.0450000000001</v>
      </c>
      <c r="N79" s="243">
        <v>1522.8389999999999</v>
      </c>
      <c r="O79" s="243">
        <v>366.39100000000002</v>
      </c>
      <c r="P79" s="243">
        <v>146.87</v>
      </c>
      <c r="Q79" s="243">
        <v>83.268000000000001</v>
      </c>
      <c r="R79" s="243">
        <v>1769.681</v>
      </c>
      <c r="S79" s="243">
        <v>65.599999999999994</v>
      </c>
      <c r="T79" s="243">
        <v>1396.0139999999999</v>
      </c>
      <c r="U79" s="243">
        <v>144.845</v>
      </c>
      <c r="V79" s="243">
        <v>50.201999999999998</v>
      </c>
      <c r="W79" s="243">
        <v>45.688000000000002</v>
      </c>
      <c r="X79" s="243">
        <v>49.662999999999997</v>
      </c>
      <c r="Y79" s="255">
        <v>17.669</v>
      </c>
    </row>
    <row r="80" spans="1:25" x14ac:dyDescent="0.25">
      <c r="A80" s="267" t="s">
        <v>60</v>
      </c>
      <c r="B80" s="247">
        <v>3094.0509999999999</v>
      </c>
      <c r="C80" s="243">
        <v>58.604999999999997</v>
      </c>
      <c r="D80" s="243">
        <v>1838.174</v>
      </c>
      <c r="E80" s="243">
        <v>330.69100000000003</v>
      </c>
      <c r="F80" s="243">
        <v>238.74</v>
      </c>
      <c r="G80" s="243">
        <v>265.34899999999999</v>
      </c>
      <c r="H80" s="243">
        <v>247.80599999999998</v>
      </c>
      <c r="I80" s="243">
        <v>114.68600000000001</v>
      </c>
      <c r="J80" s="247">
        <v>2358.0070000000001</v>
      </c>
      <c r="K80" s="243">
        <v>57.244999999999997</v>
      </c>
      <c r="L80" s="243">
        <v>1628.078</v>
      </c>
      <c r="M80" s="243">
        <v>222.126</v>
      </c>
      <c r="N80" s="243">
        <v>161.36099999999999</v>
      </c>
      <c r="O80" s="243">
        <v>140.52000000000001</v>
      </c>
      <c r="P80" s="243">
        <v>102.991</v>
      </c>
      <c r="Q80" s="243">
        <v>45.686</v>
      </c>
      <c r="R80" s="243">
        <v>736.04399999999998</v>
      </c>
      <c r="S80" s="243">
        <v>1.36</v>
      </c>
      <c r="T80" s="243">
        <v>210.096</v>
      </c>
      <c r="U80" s="243">
        <v>108.565</v>
      </c>
      <c r="V80" s="243">
        <v>77.379000000000005</v>
      </c>
      <c r="W80" s="243">
        <v>124.82899999999999</v>
      </c>
      <c r="X80" s="243">
        <v>144.815</v>
      </c>
      <c r="Y80" s="255">
        <v>69</v>
      </c>
    </row>
    <row r="81" spans="1:25" ht="31.5" x14ac:dyDescent="0.25">
      <c r="A81" s="511" t="s">
        <v>20</v>
      </c>
      <c r="B81" s="196">
        <v>15446.291999999999</v>
      </c>
      <c r="C81" s="252">
        <v>808.85599999999999</v>
      </c>
      <c r="D81" s="252">
        <v>6233.9100000000008</v>
      </c>
      <c r="E81" s="252">
        <v>1964.5970000000002</v>
      </c>
      <c r="F81" s="252">
        <v>3587.7629999999999</v>
      </c>
      <c r="G81" s="252">
        <v>2700.6589999999997</v>
      </c>
      <c r="H81" s="252">
        <v>114.158</v>
      </c>
      <c r="I81" s="252">
        <v>36.349000000000004</v>
      </c>
      <c r="J81" s="196">
        <v>15318.312</v>
      </c>
      <c r="K81" s="252">
        <v>808.52</v>
      </c>
      <c r="L81" s="252">
        <v>6216.1670000000004</v>
      </c>
      <c r="M81" s="252">
        <v>1953.7550000000001</v>
      </c>
      <c r="N81" s="252">
        <v>3562.8620000000001</v>
      </c>
      <c r="O81" s="252">
        <v>2663.5729999999999</v>
      </c>
      <c r="P81" s="252">
        <v>92.966999999999999</v>
      </c>
      <c r="Q81" s="252">
        <v>20.468</v>
      </c>
      <c r="R81" s="252">
        <v>127.98</v>
      </c>
      <c r="S81" s="252">
        <v>0.33600000000000002</v>
      </c>
      <c r="T81" s="252">
        <v>17.742999999999999</v>
      </c>
      <c r="U81" s="252">
        <v>10.842000000000001</v>
      </c>
      <c r="V81" s="252">
        <v>24.901</v>
      </c>
      <c r="W81" s="252">
        <v>37.085999999999999</v>
      </c>
      <c r="X81" s="252">
        <v>21.190999999999999</v>
      </c>
      <c r="Y81" s="265">
        <v>15.881</v>
      </c>
    </row>
    <row r="82" spans="1:25" x14ac:dyDescent="0.25">
      <c r="A82" s="268" t="s">
        <v>18</v>
      </c>
      <c r="B82" s="253"/>
      <c r="C82" s="251"/>
      <c r="D82" s="251"/>
      <c r="E82" s="251"/>
      <c r="F82" s="251"/>
      <c r="G82" s="251"/>
      <c r="H82" s="251"/>
      <c r="I82" s="251"/>
      <c r="J82" s="253"/>
      <c r="K82" s="251"/>
      <c r="L82" s="251"/>
      <c r="M82" s="251"/>
      <c r="N82" s="251"/>
      <c r="O82" s="251"/>
      <c r="P82" s="251"/>
      <c r="Q82" s="251"/>
      <c r="R82" s="251"/>
      <c r="S82" s="251"/>
      <c r="T82" s="251"/>
      <c r="U82" s="251"/>
      <c r="V82" s="251"/>
      <c r="W82" s="251"/>
      <c r="X82" s="251"/>
      <c r="Y82" s="254"/>
    </row>
    <row r="83" spans="1:25" x14ac:dyDescent="0.25">
      <c r="A83" s="269" t="s">
        <v>61</v>
      </c>
      <c r="B83" s="247">
        <v>6561.8339999999998</v>
      </c>
      <c r="C83" s="243">
        <v>144.82400000000001</v>
      </c>
      <c r="D83" s="243">
        <v>1116.722</v>
      </c>
      <c r="E83" s="243">
        <v>912.58</v>
      </c>
      <c r="F83" s="243">
        <v>2497.712</v>
      </c>
      <c r="G83" s="243">
        <v>1806.058</v>
      </c>
      <c r="H83" s="243">
        <v>66.322000000000003</v>
      </c>
      <c r="I83" s="243">
        <v>17.616</v>
      </c>
      <c r="J83" s="247">
        <v>6494.6080000000002</v>
      </c>
      <c r="K83" s="243">
        <v>144.76300000000001</v>
      </c>
      <c r="L83" s="243">
        <v>1111.1079999999999</v>
      </c>
      <c r="M83" s="243">
        <v>907.178</v>
      </c>
      <c r="N83" s="243">
        <v>2479.5050000000001</v>
      </c>
      <c r="O83" s="243">
        <v>1785.8520000000001</v>
      </c>
      <c r="P83" s="243">
        <v>56.064</v>
      </c>
      <c r="Q83" s="243">
        <v>10.138</v>
      </c>
      <c r="R83" s="243">
        <v>67.225999999999999</v>
      </c>
      <c r="S83" s="243">
        <v>6.0999999999999999E-2</v>
      </c>
      <c r="T83" s="243">
        <v>5.6139999999999999</v>
      </c>
      <c r="U83" s="243">
        <v>5.4020000000000001</v>
      </c>
      <c r="V83" s="243">
        <v>18.207000000000001</v>
      </c>
      <c r="W83" s="243">
        <v>20.206</v>
      </c>
      <c r="X83" s="243">
        <v>10.257999999999999</v>
      </c>
      <c r="Y83" s="255">
        <v>7.4779999999999998</v>
      </c>
    </row>
    <row r="84" spans="1:25" ht="16.5" thickBot="1" x14ac:dyDescent="0.3">
      <c r="A84" s="270" t="s">
        <v>62</v>
      </c>
      <c r="B84" s="198">
        <v>8884.4580000000005</v>
      </c>
      <c r="C84" s="245">
        <v>664.03199999999993</v>
      </c>
      <c r="D84" s="245">
        <v>5117.1880000000001</v>
      </c>
      <c r="E84" s="245">
        <v>1052.0170000000001</v>
      </c>
      <c r="F84" s="245">
        <v>1090.0509999999999</v>
      </c>
      <c r="G84" s="245">
        <v>894.601</v>
      </c>
      <c r="H84" s="245">
        <v>47.835999999999999</v>
      </c>
      <c r="I84" s="245">
        <v>18.733000000000001</v>
      </c>
      <c r="J84" s="198">
        <v>8823.7039999999997</v>
      </c>
      <c r="K84" s="245">
        <v>663.75699999999995</v>
      </c>
      <c r="L84" s="245">
        <v>5105.0590000000002</v>
      </c>
      <c r="M84" s="245">
        <v>1046.577</v>
      </c>
      <c r="N84" s="245">
        <v>1083.357</v>
      </c>
      <c r="O84" s="245">
        <v>877.721</v>
      </c>
      <c r="P84" s="245">
        <v>36.902999999999999</v>
      </c>
      <c r="Q84" s="245">
        <v>10.33</v>
      </c>
      <c r="R84" s="245">
        <v>60.753999999999998</v>
      </c>
      <c r="S84" s="245">
        <v>0.27500000000000002</v>
      </c>
      <c r="T84" s="245">
        <v>12.129</v>
      </c>
      <c r="U84" s="245">
        <v>5.44</v>
      </c>
      <c r="V84" s="245">
        <v>6.694</v>
      </c>
      <c r="W84" s="245">
        <v>16.88</v>
      </c>
      <c r="X84" s="245">
        <v>10.933</v>
      </c>
      <c r="Y84" s="257">
        <v>8.4030000000000005</v>
      </c>
    </row>
    <row r="85" spans="1:25" ht="16.5" thickBot="1" x14ac:dyDescent="0.3">
      <c r="A85" s="755">
        <v>2023</v>
      </c>
      <c r="B85" s="756">
        <v>2022</v>
      </c>
      <c r="C85" s="756"/>
      <c r="D85" s="756"/>
      <c r="E85" s="756"/>
      <c r="F85" s="756"/>
      <c r="G85" s="756"/>
      <c r="H85" s="756"/>
      <c r="I85" s="756"/>
      <c r="J85" s="756"/>
      <c r="K85" s="756"/>
      <c r="L85" s="756"/>
      <c r="M85" s="756"/>
      <c r="N85" s="756"/>
      <c r="O85" s="756"/>
      <c r="P85" s="756"/>
      <c r="Q85" s="756"/>
      <c r="R85" s="756"/>
      <c r="S85" s="756"/>
      <c r="T85" s="756"/>
      <c r="U85" s="756"/>
      <c r="V85" s="756"/>
      <c r="W85" s="756"/>
      <c r="X85" s="756"/>
      <c r="Y85" s="757"/>
    </row>
    <row r="86" spans="1:25" ht="47.25" x14ac:dyDescent="0.25">
      <c r="A86" s="510" t="s">
        <v>213</v>
      </c>
      <c r="B86" s="508">
        <v>83578.426000000007</v>
      </c>
      <c r="C86" s="506">
        <v>3189.8739999999998</v>
      </c>
      <c r="D86" s="506">
        <v>61406.572999999997</v>
      </c>
      <c r="E86" s="506">
        <v>8010.2879999999996</v>
      </c>
      <c r="F86" s="506">
        <v>6193.0249999999996</v>
      </c>
      <c r="G86" s="506">
        <v>3694.4940000000001</v>
      </c>
      <c r="H86" s="506">
        <v>851.52</v>
      </c>
      <c r="I86" s="506">
        <v>232.65199999999999</v>
      </c>
      <c r="J86" s="508">
        <v>79610.422999999995</v>
      </c>
      <c r="K86" s="506">
        <v>3121.05</v>
      </c>
      <c r="L86" s="506">
        <v>58857.828999999998</v>
      </c>
      <c r="M86" s="506">
        <v>7710.6869999999999</v>
      </c>
      <c r="N86" s="506">
        <v>5976.4780000000001</v>
      </c>
      <c r="O86" s="506">
        <v>3421.2939999999999</v>
      </c>
      <c r="P86" s="506">
        <v>413.589</v>
      </c>
      <c r="Q86" s="506">
        <v>109.496</v>
      </c>
      <c r="R86" s="506">
        <v>3968.0030000000002</v>
      </c>
      <c r="S86" s="506">
        <v>68.823999999999998</v>
      </c>
      <c r="T86" s="506">
        <v>2548.7440000000001</v>
      </c>
      <c r="U86" s="506">
        <v>299.601</v>
      </c>
      <c r="V86" s="506">
        <v>216.547</v>
      </c>
      <c r="W86" s="506">
        <v>273.2</v>
      </c>
      <c r="X86" s="506">
        <v>437.93099999999998</v>
      </c>
      <c r="Y86" s="507">
        <v>123.15600000000001</v>
      </c>
    </row>
    <row r="87" spans="1:25" x14ac:dyDescent="0.25">
      <c r="A87" s="268" t="s">
        <v>18</v>
      </c>
      <c r="B87" s="196"/>
      <c r="C87" s="252"/>
      <c r="D87" s="252"/>
      <c r="E87" s="252"/>
      <c r="F87" s="252"/>
      <c r="G87" s="252"/>
      <c r="H87" s="252"/>
      <c r="I87" s="252"/>
      <c r="J87" s="196"/>
      <c r="K87" s="252"/>
      <c r="L87" s="252"/>
      <c r="M87" s="252"/>
      <c r="N87" s="252"/>
      <c r="O87" s="252"/>
      <c r="P87" s="252"/>
      <c r="Q87" s="252"/>
      <c r="R87" s="252"/>
      <c r="S87" s="252"/>
      <c r="T87" s="252"/>
      <c r="U87" s="252"/>
      <c r="V87" s="252"/>
      <c r="W87" s="252"/>
      <c r="X87" s="252"/>
      <c r="Y87" s="265"/>
    </row>
    <row r="88" spans="1:25" ht="31.5" x14ac:dyDescent="0.25">
      <c r="A88" s="511" t="s">
        <v>19</v>
      </c>
      <c r="B88" s="196">
        <v>66167.694000000003</v>
      </c>
      <c r="C88" s="252">
        <v>2291.2629999999999</v>
      </c>
      <c r="D88" s="252">
        <v>53535.211000000003</v>
      </c>
      <c r="E88" s="252">
        <v>5907.1959999999999</v>
      </c>
      <c r="F88" s="252">
        <v>2557.194</v>
      </c>
      <c r="G88" s="252">
        <v>911.61</v>
      </c>
      <c r="H88" s="252">
        <v>753.80899999999997</v>
      </c>
      <c r="I88" s="252">
        <v>211.411</v>
      </c>
      <c r="J88" s="196">
        <v>62280.438999999998</v>
      </c>
      <c r="K88" s="252">
        <v>2223.35</v>
      </c>
      <c r="L88" s="252">
        <v>51002.046000000002</v>
      </c>
      <c r="M88" s="252">
        <v>5614.3379999999997</v>
      </c>
      <c r="N88" s="252">
        <v>2364.3820000000001</v>
      </c>
      <c r="O88" s="252">
        <v>660.17100000000005</v>
      </c>
      <c r="P88" s="252">
        <v>324.79700000000003</v>
      </c>
      <c r="Q88" s="252">
        <v>91.355000000000004</v>
      </c>
      <c r="R88" s="252">
        <v>3887.2550000000001</v>
      </c>
      <c r="S88" s="252">
        <v>67.912999999999997</v>
      </c>
      <c r="T88" s="252">
        <v>2533.165</v>
      </c>
      <c r="U88" s="252">
        <v>292.858</v>
      </c>
      <c r="V88" s="252">
        <v>192.81200000000001</v>
      </c>
      <c r="W88" s="252">
        <v>251.43899999999999</v>
      </c>
      <c r="X88" s="252">
        <v>429.012</v>
      </c>
      <c r="Y88" s="265">
        <v>120.056</v>
      </c>
    </row>
    <row r="89" spans="1:25" x14ac:dyDescent="0.25">
      <c r="A89" s="266" t="s">
        <v>58</v>
      </c>
      <c r="B89" s="253"/>
      <c r="C89" s="251"/>
      <c r="D89" s="251"/>
      <c r="E89" s="251"/>
      <c r="F89" s="251"/>
      <c r="G89" s="251"/>
      <c r="H89" s="251"/>
      <c r="I89" s="251"/>
      <c r="J89" s="253"/>
      <c r="K89" s="251"/>
      <c r="L89" s="251"/>
      <c r="M89" s="251"/>
      <c r="N89" s="251"/>
      <c r="O89" s="251"/>
      <c r="P89" s="251"/>
      <c r="Q89" s="251"/>
      <c r="R89" s="251"/>
      <c r="S89" s="251"/>
      <c r="T89" s="251"/>
      <c r="U89" s="251"/>
      <c r="V89" s="251"/>
      <c r="W89" s="251"/>
      <c r="X89" s="251"/>
      <c r="Y89" s="254"/>
    </row>
    <row r="90" spans="1:25" x14ac:dyDescent="0.25">
      <c r="A90" s="267" t="s">
        <v>59</v>
      </c>
      <c r="B90" s="247">
        <v>56097.830999999998</v>
      </c>
      <c r="C90" s="243">
        <v>1812.8820000000001</v>
      </c>
      <c r="D90" s="243">
        <v>47163.171999999999</v>
      </c>
      <c r="E90" s="243">
        <v>4590.3620000000001</v>
      </c>
      <c r="F90" s="243">
        <v>1910.5070000000001</v>
      </c>
      <c r="G90" s="243">
        <v>365.02600000000001</v>
      </c>
      <c r="H90" s="243">
        <v>209.69</v>
      </c>
      <c r="I90" s="243">
        <v>46.192</v>
      </c>
      <c r="J90" s="247">
        <v>53515.89</v>
      </c>
      <c r="K90" s="243">
        <v>1760.4390000000001</v>
      </c>
      <c r="L90" s="243">
        <v>44995.548000000003</v>
      </c>
      <c r="M90" s="243">
        <v>4396.0969999999998</v>
      </c>
      <c r="N90" s="243">
        <v>1845.769</v>
      </c>
      <c r="O90" s="243">
        <v>333.28800000000001</v>
      </c>
      <c r="P90" s="243">
        <v>152.47399999999999</v>
      </c>
      <c r="Q90" s="243">
        <v>32.274999999999999</v>
      </c>
      <c r="R90" s="243">
        <v>2581.9409999999998</v>
      </c>
      <c r="S90" s="243">
        <v>52.442999999999998</v>
      </c>
      <c r="T90" s="243">
        <v>2167.6239999999998</v>
      </c>
      <c r="U90" s="243">
        <v>194.26499999999999</v>
      </c>
      <c r="V90" s="243">
        <v>64.738</v>
      </c>
      <c r="W90" s="243">
        <v>31.738</v>
      </c>
      <c r="X90" s="243">
        <v>57.216000000000001</v>
      </c>
      <c r="Y90" s="255">
        <v>13.917</v>
      </c>
    </row>
    <row r="91" spans="1:25" x14ac:dyDescent="0.25">
      <c r="A91" s="267" t="s">
        <v>60</v>
      </c>
      <c r="B91" s="247">
        <v>4104.3770000000004</v>
      </c>
      <c r="C91" s="243">
        <v>85.608999999999995</v>
      </c>
      <c r="D91" s="243">
        <v>2383.1660000000002</v>
      </c>
      <c r="E91" s="243">
        <v>332.24799999999999</v>
      </c>
      <c r="F91" s="243">
        <v>299.49599999999998</v>
      </c>
      <c r="G91" s="243">
        <v>397.59800000000001</v>
      </c>
      <c r="H91" s="243">
        <v>461.03899999999999</v>
      </c>
      <c r="I91" s="243">
        <v>145.221</v>
      </c>
      <c r="J91" s="247">
        <v>2957.0880000000002</v>
      </c>
      <c r="K91" s="243">
        <v>73.484999999999999</v>
      </c>
      <c r="L91" s="243">
        <v>2097.7130000000002</v>
      </c>
      <c r="M91" s="243">
        <v>246.05199999999999</v>
      </c>
      <c r="N91" s="243">
        <v>180.85300000000001</v>
      </c>
      <c r="O91" s="243">
        <v>192.42099999999999</v>
      </c>
      <c r="P91" s="243">
        <v>120.259</v>
      </c>
      <c r="Q91" s="243">
        <v>46.305</v>
      </c>
      <c r="R91" s="243">
        <v>1147.289</v>
      </c>
      <c r="S91" s="243">
        <v>12.124000000000001</v>
      </c>
      <c r="T91" s="243">
        <v>285.45299999999997</v>
      </c>
      <c r="U91" s="243">
        <v>86.195999999999998</v>
      </c>
      <c r="V91" s="243">
        <v>118.643</v>
      </c>
      <c r="W91" s="243">
        <v>205.17699999999999</v>
      </c>
      <c r="X91" s="243">
        <v>340.78</v>
      </c>
      <c r="Y91" s="255">
        <v>98.915999999999997</v>
      </c>
    </row>
    <row r="92" spans="1:25" ht="31.5" x14ac:dyDescent="0.25">
      <c r="A92" s="511" t="s">
        <v>20</v>
      </c>
      <c r="B92" s="196">
        <v>17410.732</v>
      </c>
      <c r="C92" s="252">
        <v>898.61099999999999</v>
      </c>
      <c r="D92" s="252">
        <v>7871.3620000000001</v>
      </c>
      <c r="E92" s="252">
        <v>2103.0920000000001</v>
      </c>
      <c r="F92" s="252">
        <v>3635.8310000000001</v>
      </c>
      <c r="G92" s="252">
        <v>2782.884</v>
      </c>
      <c r="H92" s="252">
        <v>97.710999999999999</v>
      </c>
      <c r="I92" s="252">
        <v>21.241</v>
      </c>
      <c r="J92" s="196">
        <v>17329.984</v>
      </c>
      <c r="K92" s="252">
        <v>897.7</v>
      </c>
      <c r="L92" s="252">
        <v>7855.7830000000004</v>
      </c>
      <c r="M92" s="252">
        <v>2096.3490000000002</v>
      </c>
      <c r="N92" s="252">
        <v>3612.096</v>
      </c>
      <c r="O92" s="252">
        <v>2761.123</v>
      </c>
      <c r="P92" s="252">
        <v>88.792000000000002</v>
      </c>
      <c r="Q92" s="252">
        <v>18.140999999999998</v>
      </c>
      <c r="R92" s="252">
        <v>80.748000000000005</v>
      </c>
      <c r="S92" s="252">
        <v>0.91100000000000003</v>
      </c>
      <c r="T92" s="252">
        <v>15.579000000000001</v>
      </c>
      <c r="U92" s="252">
        <v>6.7430000000000003</v>
      </c>
      <c r="V92" s="252">
        <v>23.734999999999999</v>
      </c>
      <c r="W92" s="252">
        <v>21.760999999999999</v>
      </c>
      <c r="X92" s="252">
        <v>8.9190000000000005</v>
      </c>
      <c r="Y92" s="265">
        <v>3.1</v>
      </c>
    </row>
    <row r="93" spans="1:25" x14ac:dyDescent="0.25">
      <c r="A93" s="268" t="s">
        <v>18</v>
      </c>
      <c r="B93" s="253"/>
      <c r="C93" s="251"/>
      <c r="D93" s="251"/>
      <c r="E93" s="251"/>
      <c r="F93" s="251"/>
      <c r="G93" s="251"/>
      <c r="H93" s="251"/>
      <c r="I93" s="251"/>
      <c r="J93" s="253"/>
      <c r="K93" s="251"/>
      <c r="L93" s="251"/>
      <c r="M93" s="251"/>
      <c r="N93" s="251"/>
      <c r="O93" s="251"/>
      <c r="P93" s="251"/>
      <c r="Q93" s="251"/>
      <c r="R93" s="251"/>
      <c r="S93" s="251"/>
      <c r="T93" s="251"/>
      <c r="U93" s="251"/>
      <c r="V93" s="251"/>
      <c r="W93" s="251"/>
      <c r="X93" s="251"/>
      <c r="Y93" s="254"/>
    </row>
    <row r="94" spans="1:25" x14ac:dyDescent="0.25">
      <c r="A94" s="269" t="s">
        <v>61</v>
      </c>
      <c r="B94" s="247">
        <v>7050.576</v>
      </c>
      <c r="C94" s="243">
        <v>124.504</v>
      </c>
      <c r="D94" s="243">
        <v>1393.721</v>
      </c>
      <c r="E94" s="243">
        <v>1003.0170000000001</v>
      </c>
      <c r="F94" s="243">
        <v>2562.06</v>
      </c>
      <c r="G94" s="243">
        <v>1893.29</v>
      </c>
      <c r="H94" s="243">
        <v>62.722000000000001</v>
      </c>
      <c r="I94" s="243">
        <v>11.262</v>
      </c>
      <c r="J94" s="247">
        <v>6999.7460000000001</v>
      </c>
      <c r="K94" s="243">
        <v>124.155</v>
      </c>
      <c r="L94" s="243">
        <v>1388.31</v>
      </c>
      <c r="M94" s="243">
        <v>998.20799999999997</v>
      </c>
      <c r="N94" s="243">
        <v>2542.1990000000001</v>
      </c>
      <c r="O94" s="243">
        <v>1877.5150000000001</v>
      </c>
      <c r="P94" s="243">
        <v>59.743000000000002</v>
      </c>
      <c r="Q94" s="243">
        <v>9.6159999999999997</v>
      </c>
      <c r="R94" s="243">
        <v>50.83</v>
      </c>
      <c r="S94" s="243">
        <v>0.34899999999999998</v>
      </c>
      <c r="T94" s="243">
        <v>5.4109999999999996</v>
      </c>
      <c r="U94" s="243">
        <v>4.8090000000000002</v>
      </c>
      <c r="V94" s="243">
        <v>19.861000000000001</v>
      </c>
      <c r="W94" s="243">
        <v>15.775</v>
      </c>
      <c r="X94" s="243">
        <v>2.9790000000000001</v>
      </c>
      <c r="Y94" s="255">
        <v>1.6459999999999999</v>
      </c>
    </row>
    <row r="95" spans="1:25" ht="16.5" thickBot="1" x14ac:dyDescent="0.3">
      <c r="A95" s="270" t="s">
        <v>62</v>
      </c>
      <c r="B95" s="198">
        <v>10360.156000000001</v>
      </c>
      <c r="C95" s="245">
        <v>774.10699999999997</v>
      </c>
      <c r="D95" s="245">
        <v>6477.6409999999996</v>
      </c>
      <c r="E95" s="245">
        <v>1100.075</v>
      </c>
      <c r="F95" s="245">
        <v>1073.771</v>
      </c>
      <c r="G95" s="245">
        <v>889.59400000000005</v>
      </c>
      <c r="H95" s="245">
        <v>34.988999999999997</v>
      </c>
      <c r="I95" s="245">
        <v>9.9789999999999992</v>
      </c>
      <c r="J95" s="198">
        <v>10330.237999999999</v>
      </c>
      <c r="K95" s="245">
        <v>773.54499999999996</v>
      </c>
      <c r="L95" s="245">
        <v>6467.473</v>
      </c>
      <c r="M95" s="245">
        <v>1098.1410000000001</v>
      </c>
      <c r="N95" s="245">
        <v>1069.8969999999999</v>
      </c>
      <c r="O95" s="245">
        <v>883.60799999999995</v>
      </c>
      <c r="P95" s="245">
        <v>29.048999999999999</v>
      </c>
      <c r="Q95" s="245">
        <v>8.5250000000000004</v>
      </c>
      <c r="R95" s="245">
        <v>29.917999999999999</v>
      </c>
      <c r="S95" s="245">
        <v>0.56200000000000006</v>
      </c>
      <c r="T95" s="245">
        <v>10.167999999999999</v>
      </c>
      <c r="U95" s="245">
        <v>1.9339999999999999</v>
      </c>
      <c r="V95" s="245">
        <v>3.8740000000000001</v>
      </c>
      <c r="W95" s="245">
        <v>5.9859999999999998</v>
      </c>
      <c r="X95" s="245">
        <v>5.94</v>
      </c>
      <c r="Y95" s="257">
        <v>1.454</v>
      </c>
    </row>
    <row r="96" spans="1:25" x14ac:dyDescent="0.25">
      <c r="A96" s="65" t="s">
        <v>155</v>
      </c>
    </row>
    <row r="97" spans="1:1" x14ac:dyDescent="0.25">
      <c r="A97" s="65" t="s">
        <v>156</v>
      </c>
    </row>
    <row r="98" spans="1:1" x14ac:dyDescent="0.25">
      <c r="A98" s="65" t="s">
        <v>158</v>
      </c>
    </row>
    <row r="99" spans="1:1" x14ac:dyDescent="0.25">
      <c r="A99" s="65" t="s">
        <v>159</v>
      </c>
    </row>
    <row r="100" spans="1:1" ht="16.5" x14ac:dyDescent="0.25">
      <c r="A100" s="131" t="s">
        <v>229</v>
      </c>
    </row>
  </sheetData>
  <mergeCells count="27">
    <mergeCell ref="K6:Q6"/>
    <mergeCell ref="A2:Y2"/>
    <mergeCell ref="A4:A7"/>
    <mergeCell ref="B4:I4"/>
    <mergeCell ref="J4:Y4"/>
    <mergeCell ref="B5:B7"/>
    <mergeCell ref="C5:I5"/>
    <mergeCell ref="J5:Q5"/>
    <mergeCell ref="R5:Y5"/>
    <mergeCell ref="C6:C7"/>
    <mergeCell ref="D6:D7"/>
    <mergeCell ref="A85:Y85"/>
    <mergeCell ref="A52:Y52"/>
    <mergeCell ref="A63:Y63"/>
    <mergeCell ref="A74:Y74"/>
    <mergeCell ref="G6:G7"/>
    <mergeCell ref="R6:R7"/>
    <mergeCell ref="T6:Y6"/>
    <mergeCell ref="A8:Y8"/>
    <mergeCell ref="A19:Y19"/>
    <mergeCell ref="A30:Y30"/>
    <mergeCell ref="A41:Y41"/>
    <mergeCell ref="E6:E7"/>
    <mergeCell ref="F6:F7"/>
    <mergeCell ref="H6:H7"/>
    <mergeCell ref="I6:I7"/>
    <mergeCell ref="J6:J7"/>
  </mergeCells>
  <hyperlinks>
    <hyperlink ref="A1" location="'Раздел 2'!A1" display="◄К Разделу 3"/>
  </hyperlinks>
  <pageMargins left="0.7" right="0.7" top="0.75" bottom="0.75" header="0.3" footer="0.3"/>
  <pageSetup paperSize="9" scale="4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zoomScale="70" zoomScaleNormal="70" workbookViewId="0">
      <pane ySplit="7" topLeftCell="A80" activePane="bottomLeft" state="frozen"/>
      <selection pane="bottomLeft"/>
    </sheetView>
  </sheetViews>
  <sheetFormatPr defaultRowHeight="15.75" x14ac:dyDescent="0.25"/>
  <cols>
    <col min="1" max="1" width="34.125" style="36" customWidth="1"/>
    <col min="2" max="10" width="10.625" style="36" customWidth="1"/>
    <col min="11" max="11" width="9" style="36" customWidth="1"/>
    <col min="12" max="16384" width="9" style="36"/>
  </cols>
  <sheetData>
    <row r="1" spans="1:10" ht="20.25" x14ac:dyDescent="0.3">
      <c r="A1" s="7" t="s">
        <v>12</v>
      </c>
      <c r="B1" s="7"/>
      <c r="C1" s="7"/>
      <c r="D1" s="13"/>
    </row>
    <row r="2" spans="1:10" ht="41.25" customHeight="1" x14ac:dyDescent="0.25">
      <c r="A2" s="750" t="s">
        <v>143</v>
      </c>
      <c r="B2" s="750"/>
      <c r="C2" s="750"/>
      <c r="D2" s="750"/>
      <c r="E2" s="750"/>
      <c r="F2" s="750"/>
      <c r="G2" s="750"/>
      <c r="H2" s="750"/>
      <c r="I2" s="750"/>
      <c r="J2" s="750"/>
    </row>
    <row r="3" spans="1:10" ht="16.5" customHeight="1" thickBot="1" x14ac:dyDescent="0.3">
      <c r="A3" s="258"/>
      <c r="B3" s="258"/>
      <c r="C3" s="258"/>
      <c r="D3" s="258"/>
      <c r="E3" s="258"/>
      <c r="F3" s="258"/>
      <c r="G3" s="258"/>
      <c r="H3" s="258"/>
      <c r="I3" s="258"/>
      <c r="J3" s="37" t="s">
        <v>57</v>
      </c>
    </row>
    <row r="4" spans="1:10" ht="16.5" customHeight="1" x14ac:dyDescent="0.25">
      <c r="A4" s="781"/>
      <c r="B4" s="784" t="s">
        <v>33</v>
      </c>
      <c r="C4" s="785"/>
      <c r="D4" s="786"/>
      <c r="E4" s="790" t="s">
        <v>141</v>
      </c>
      <c r="F4" s="790"/>
      <c r="G4" s="790"/>
      <c r="H4" s="790"/>
      <c r="I4" s="790"/>
      <c r="J4" s="791"/>
    </row>
    <row r="5" spans="1:10" ht="18.75" customHeight="1" x14ac:dyDescent="0.25">
      <c r="A5" s="782"/>
      <c r="B5" s="787"/>
      <c r="C5" s="788"/>
      <c r="D5" s="789"/>
      <c r="E5" s="700" t="s">
        <v>128</v>
      </c>
      <c r="F5" s="700"/>
      <c r="G5" s="701"/>
      <c r="H5" s="702" t="s">
        <v>129</v>
      </c>
      <c r="I5" s="700"/>
      <c r="J5" s="703"/>
    </row>
    <row r="6" spans="1:10" ht="16.5" customHeight="1" x14ac:dyDescent="0.25">
      <c r="A6" s="782"/>
      <c r="B6" s="792" t="s">
        <v>33</v>
      </c>
      <c r="C6" s="779" t="s">
        <v>142</v>
      </c>
      <c r="D6" s="780"/>
      <c r="E6" s="729" t="s">
        <v>33</v>
      </c>
      <c r="F6" s="779" t="s">
        <v>142</v>
      </c>
      <c r="G6" s="795"/>
      <c r="H6" s="725" t="s">
        <v>33</v>
      </c>
      <c r="I6" s="779" t="s">
        <v>142</v>
      </c>
      <c r="J6" s="780"/>
    </row>
    <row r="7" spans="1:10" ht="33.75" customHeight="1" thickBot="1" x14ac:dyDescent="0.3">
      <c r="A7" s="783"/>
      <c r="B7" s="793"/>
      <c r="C7" s="38" t="s">
        <v>89</v>
      </c>
      <c r="D7" s="61" t="s">
        <v>90</v>
      </c>
      <c r="E7" s="794"/>
      <c r="F7" s="398" t="s">
        <v>89</v>
      </c>
      <c r="G7" s="398" t="s">
        <v>90</v>
      </c>
      <c r="H7" s="726"/>
      <c r="I7" s="398" t="s">
        <v>89</v>
      </c>
      <c r="J7" s="61" t="s">
        <v>90</v>
      </c>
    </row>
    <row r="8" spans="1:10" ht="16.5" thickBot="1" x14ac:dyDescent="0.3">
      <c r="A8" s="744">
        <v>2016</v>
      </c>
      <c r="B8" s="745"/>
      <c r="C8" s="745"/>
      <c r="D8" s="745"/>
      <c r="E8" s="745"/>
      <c r="F8" s="745"/>
      <c r="G8" s="745"/>
      <c r="H8" s="745"/>
      <c r="I8" s="745"/>
      <c r="J8" s="747"/>
    </row>
    <row r="9" spans="1:10" ht="47.25" x14ac:dyDescent="0.25">
      <c r="A9" s="143" t="s">
        <v>213</v>
      </c>
      <c r="B9" s="261">
        <v>54430.930999999997</v>
      </c>
      <c r="C9" s="248">
        <v>4903.1210000000001</v>
      </c>
      <c r="D9" s="272">
        <v>6841.0739999999996</v>
      </c>
      <c r="E9" s="248">
        <v>48338.703999999998</v>
      </c>
      <c r="F9" s="248">
        <v>4789.759</v>
      </c>
      <c r="G9" s="248">
        <v>6054.1869999999999</v>
      </c>
      <c r="H9" s="248">
        <v>6092.2269999999999</v>
      </c>
      <c r="I9" s="248">
        <v>113.36200000000001</v>
      </c>
      <c r="J9" s="272">
        <v>786.88699999999994</v>
      </c>
    </row>
    <row r="10" spans="1:10" x14ac:dyDescent="0.25">
      <c r="A10" s="178" t="s">
        <v>18</v>
      </c>
      <c r="B10" s="261"/>
      <c r="C10" s="248"/>
      <c r="D10" s="272"/>
      <c r="E10" s="248"/>
      <c r="F10" s="248"/>
      <c r="G10" s="248"/>
      <c r="H10" s="248"/>
      <c r="I10" s="248"/>
      <c r="J10" s="272"/>
    </row>
    <row r="11" spans="1:10" ht="31.5" x14ac:dyDescent="0.25">
      <c r="A11" s="351" t="s">
        <v>19</v>
      </c>
      <c r="B11" s="261">
        <v>42981.377999999997</v>
      </c>
      <c r="C11" s="248">
        <v>2465.6579999999999</v>
      </c>
      <c r="D11" s="272">
        <v>4839.3689999999997</v>
      </c>
      <c r="E11" s="248">
        <v>37002.968999999997</v>
      </c>
      <c r="F11" s="248">
        <v>2361.431</v>
      </c>
      <c r="G11" s="248">
        <v>4076.5360000000001</v>
      </c>
      <c r="H11" s="248">
        <v>5978.4089999999997</v>
      </c>
      <c r="I11" s="248">
        <v>104.227</v>
      </c>
      <c r="J11" s="272">
        <v>762.83299999999997</v>
      </c>
    </row>
    <row r="12" spans="1:10" x14ac:dyDescent="0.25">
      <c r="A12" s="178" t="s">
        <v>58</v>
      </c>
      <c r="B12" s="253"/>
      <c r="C12" s="251"/>
      <c r="D12" s="254"/>
      <c r="E12" s="250"/>
      <c r="F12" s="251"/>
      <c r="G12" s="251"/>
      <c r="H12" s="251"/>
      <c r="I12" s="251"/>
      <c r="J12" s="254"/>
    </row>
    <row r="13" spans="1:10" x14ac:dyDescent="0.25">
      <c r="A13" s="145" t="s">
        <v>59</v>
      </c>
      <c r="B13" s="247">
        <v>37548.54</v>
      </c>
      <c r="C13" s="243">
        <v>1845.8409999999999</v>
      </c>
      <c r="D13" s="255">
        <v>4219.2070000000003</v>
      </c>
      <c r="E13" s="240">
        <v>31780.879000000001</v>
      </c>
      <c r="F13" s="243">
        <v>1748.9390000000001</v>
      </c>
      <c r="G13" s="243">
        <v>3477.643</v>
      </c>
      <c r="H13" s="243">
        <v>5767.6610000000001</v>
      </c>
      <c r="I13" s="243">
        <v>96.902000000000001</v>
      </c>
      <c r="J13" s="255">
        <v>741.56399999999996</v>
      </c>
    </row>
    <row r="14" spans="1:10" x14ac:dyDescent="0.25">
      <c r="A14" s="145" t="s">
        <v>60</v>
      </c>
      <c r="B14" s="247">
        <v>857.07399999999996</v>
      </c>
      <c r="C14" s="243">
        <v>63.917000000000002</v>
      </c>
      <c r="D14" s="255">
        <v>70.643000000000001</v>
      </c>
      <c r="E14" s="240">
        <v>796.72299999999996</v>
      </c>
      <c r="F14" s="243">
        <v>62.665999999999997</v>
      </c>
      <c r="G14" s="243">
        <v>66.683000000000007</v>
      </c>
      <c r="H14" s="243">
        <v>60.350999999999999</v>
      </c>
      <c r="I14" s="243">
        <v>1.2509999999999999</v>
      </c>
      <c r="J14" s="255">
        <v>3.96</v>
      </c>
    </row>
    <row r="15" spans="1:10" ht="34.5" x14ac:dyDescent="0.25">
      <c r="A15" s="351" t="s">
        <v>230</v>
      </c>
      <c r="B15" s="196">
        <v>11449.553</v>
      </c>
      <c r="C15" s="252">
        <v>2437.4630000000002</v>
      </c>
      <c r="D15" s="265">
        <v>2001.7049999999999</v>
      </c>
      <c r="E15" s="203">
        <v>11335.735000000001</v>
      </c>
      <c r="F15" s="252">
        <v>2428.328</v>
      </c>
      <c r="G15" s="252">
        <v>1977.6510000000001</v>
      </c>
      <c r="H15" s="252">
        <v>113.818</v>
      </c>
      <c r="I15" s="252">
        <v>9.1349999999999998</v>
      </c>
      <c r="J15" s="265">
        <v>24.053999999999998</v>
      </c>
    </row>
    <row r="16" spans="1:10" x14ac:dyDescent="0.25">
      <c r="A16" s="178" t="s">
        <v>58</v>
      </c>
      <c r="B16" s="253"/>
      <c r="C16" s="250"/>
      <c r="D16" s="256"/>
      <c r="E16" s="250"/>
      <c r="F16" s="250"/>
      <c r="G16" s="250"/>
      <c r="H16" s="250"/>
      <c r="I16" s="250"/>
      <c r="J16" s="256"/>
    </row>
    <row r="17" spans="1:10" ht="16.5" customHeight="1" x14ac:dyDescent="0.25">
      <c r="A17" s="162" t="s">
        <v>61</v>
      </c>
      <c r="B17" s="247">
        <v>6440.1750000000002</v>
      </c>
      <c r="C17" s="243">
        <v>1577.92</v>
      </c>
      <c r="D17" s="255">
        <v>1572.1420000000001</v>
      </c>
      <c r="E17" s="240">
        <v>6354.3540000000003</v>
      </c>
      <c r="F17" s="243">
        <v>1570.03</v>
      </c>
      <c r="G17" s="243">
        <v>1551.951</v>
      </c>
      <c r="H17" s="243">
        <v>85.820999999999998</v>
      </c>
      <c r="I17" s="243">
        <v>7.89</v>
      </c>
      <c r="J17" s="255">
        <v>20.190999999999999</v>
      </c>
    </row>
    <row r="18" spans="1:10" ht="16.5" thickBot="1" x14ac:dyDescent="0.3">
      <c r="A18" s="163" t="s">
        <v>62</v>
      </c>
      <c r="B18" s="198">
        <v>4951.7179999999998</v>
      </c>
      <c r="C18" s="245">
        <v>854.85199999999998</v>
      </c>
      <c r="D18" s="257">
        <v>421.93400000000003</v>
      </c>
      <c r="E18" s="240">
        <v>4923.875</v>
      </c>
      <c r="F18" s="243">
        <v>853.60799999999995</v>
      </c>
      <c r="G18" s="243">
        <v>418.09100000000001</v>
      </c>
      <c r="H18" s="243">
        <v>27.843</v>
      </c>
      <c r="I18" s="243">
        <v>1.244</v>
      </c>
      <c r="J18" s="255">
        <v>3.843</v>
      </c>
    </row>
    <row r="19" spans="1:10" ht="16.5" thickBot="1" x14ac:dyDescent="0.3">
      <c r="A19" s="676">
        <v>2017</v>
      </c>
      <c r="B19" s="677"/>
      <c r="C19" s="677"/>
      <c r="D19" s="677"/>
      <c r="E19" s="677"/>
      <c r="F19" s="677"/>
      <c r="G19" s="677"/>
      <c r="H19" s="677"/>
      <c r="I19" s="677"/>
      <c r="J19" s="678"/>
    </row>
    <row r="20" spans="1:10" ht="47.25" x14ac:dyDescent="0.25">
      <c r="A20" s="143" t="s">
        <v>213</v>
      </c>
      <c r="B20" s="261">
        <v>61563.203999999998</v>
      </c>
      <c r="C20" s="248">
        <v>6115.7379999999994</v>
      </c>
      <c r="D20" s="272">
        <v>8951.4599999999991</v>
      </c>
      <c r="E20" s="248">
        <v>53534.364999999998</v>
      </c>
      <c r="F20" s="248">
        <v>5897.3510000000006</v>
      </c>
      <c r="G20" s="248">
        <v>7474.1689999999999</v>
      </c>
      <c r="H20" s="248">
        <v>8028.8389999999999</v>
      </c>
      <c r="I20" s="248">
        <v>218.387</v>
      </c>
      <c r="J20" s="272">
        <v>1477.2910000000002</v>
      </c>
    </row>
    <row r="21" spans="1:10" x14ac:dyDescent="0.25">
      <c r="A21" s="178" t="s">
        <v>18</v>
      </c>
      <c r="B21" s="261"/>
      <c r="C21" s="248"/>
      <c r="D21" s="272"/>
      <c r="E21" s="248"/>
      <c r="F21" s="248"/>
      <c r="G21" s="248"/>
      <c r="H21" s="248"/>
      <c r="I21" s="248"/>
      <c r="J21" s="272"/>
    </row>
    <row r="22" spans="1:10" ht="31.5" x14ac:dyDescent="0.25">
      <c r="A22" s="351" t="s">
        <v>19</v>
      </c>
      <c r="B22" s="261">
        <v>48411.739000000001</v>
      </c>
      <c r="C22" s="248">
        <v>2886.8879999999999</v>
      </c>
      <c r="D22" s="272">
        <v>6579.6289999999999</v>
      </c>
      <c r="E22" s="248">
        <v>40504.735999999997</v>
      </c>
      <c r="F22" s="248">
        <v>2681.3310000000001</v>
      </c>
      <c r="G22" s="248">
        <v>5131.6989999999996</v>
      </c>
      <c r="H22" s="248">
        <v>7907.0029999999997</v>
      </c>
      <c r="I22" s="248">
        <v>205.55699999999999</v>
      </c>
      <c r="J22" s="272">
        <v>1447.93</v>
      </c>
    </row>
    <row r="23" spans="1:10" x14ac:dyDescent="0.25">
      <c r="A23" s="178" t="s">
        <v>58</v>
      </c>
      <c r="B23" s="253"/>
      <c r="C23" s="251"/>
      <c r="D23" s="254"/>
      <c r="E23" s="250"/>
      <c r="F23" s="251"/>
      <c r="G23" s="251"/>
      <c r="H23" s="251"/>
      <c r="I23" s="251"/>
      <c r="J23" s="254"/>
    </row>
    <row r="24" spans="1:10" x14ac:dyDescent="0.25">
      <c r="A24" s="145" t="s">
        <v>59</v>
      </c>
      <c r="B24" s="247">
        <v>42002.091999999997</v>
      </c>
      <c r="C24" s="243">
        <v>2338.951</v>
      </c>
      <c r="D24" s="255">
        <v>5827.97</v>
      </c>
      <c r="E24" s="240">
        <v>34374.141000000003</v>
      </c>
      <c r="F24" s="243">
        <v>2144.8130000000001</v>
      </c>
      <c r="G24" s="243">
        <v>4409.3339999999998</v>
      </c>
      <c r="H24" s="243">
        <v>7627.951</v>
      </c>
      <c r="I24" s="243">
        <v>194.13800000000001</v>
      </c>
      <c r="J24" s="255">
        <v>1418.636</v>
      </c>
    </row>
    <row r="25" spans="1:10" x14ac:dyDescent="0.25">
      <c r="A25" s="145" t="s">
        <v>60</v>
      </c>
      <c r="B25" s="247">
        <v>2146.663</v>
      </c>
      <c r="C25" s="243">
        <v>112.92700000000001</v>
      </c>
      <c r="D25" s="255">
        <v>178.07400000000001</v>
      </c>
      <c r="E25" s="240">
        <v>1984.02</v>
      </c>
      <c r="F25" s="243">
        <v>110.122</v>
      </c>
      <c r="G25" s="243">
        <v>169.32900000000001</v>
      </c>
      <c r="H25" s="243">
        <v>162.643</v>
      </c>
      <c r="I25" s="243">
        <v>2.8050000000000002</v>
      </c>
      <c r="J25" s="255">
        <v>8.7449999999999992</v>
      </c>
    </row>
    <row r="26" spans="1:10" ht="34.5" x14ac:dyDescent="0.25">
      <c r="A26" s="351" t="s">
        <v>230</v>
      </c>
      <c r="B26" s="196">
        <v>13151.465</v>
      </c>
      <c r="C26" s="252">
        <v>3228.85</v>
      </c>
      <c r="D26" s="265">
        <v>2371.8310000000001</v>
      </c>
      <c r="E26" s="203">
        <v>13029.629000000001</v>
      </c>
      <c r="F26" s="252">
        <v>3216.02</v>
      </c>
      <c r="G26" s="252">
        <v>2342.4699999999998</v>
      </c>
      <c r="H26" s="252">
        <v>121.836</v>
      </c>
      <c r="I26" s="252">
        <v>12.83</v>
      </c>
      <c r="J26" s="265">
        <v>29.361000000000001</v>
      </c>
    </row>
    <row r="27" spans="1:10" x14ac:dyDescent="0.25">
      <c r="A27" s="178" t="s">
        <v>58</v>
      </c>
      <c r="B27" s="253"/>
      <c r="C27" s="250"/>
      <c r="D27" s="256"/>
      <c r="E27" s="250"/>
      <c r="F27" s="250"/>
      <c r="G27" s="250"/>
      <c r="H27" s="250"/>
      <c r="I27" s="250"/>
      <c r="J27" s="256"/>
    </row>
    <row r="28" spans="1:10" ht="16.5" customHeight="1" x14ac:dyDescent="0.25">
      <c r="A28" s="162" t="s">
        <v>61</v>
      </c>
      <c r="B28" s="247">
        <v>5955.9870000000001</v>
      </c>
      <c r="C28" s="243">
        <v>1480.367</v>
      </c>
      <c r="D28" s="255">
        <v>1671.6690000000001</v>
      </c>
      <c r="E28" s="240">
        <v>5876.7910000000002</v>
      </c>
      <c r="F28" s="243">
        <v>1469.356</v>
      </c>
      <c r="G28" s="243">
        <v>1648.56</v>
      </c>
      <c r="H28" s="243">
        <v>79.195999999999998</v>
      </c>
      <c r="I28" s="243">
        <v>11.010999999999999</v>
      </c>
      <c r="J28" s="255">
        <v>23.109000000000002</v>
      </c>
    </row>
    <row r="29" spans="1:10" ht="16.5" thickBot="1" x14ac:dyDescent="0.3">
      <c r="A29" s="163" t="s">
        <v>62</v>
      </c>
      <c r="B29" s="198">
        <v>7110.59</v>
      </c>
      <c r="C29" s="245">
        <v>1742.8489999999999</v>
      </c>
      <c r="D29" s="257">
        <v>673.59</v>
      </c>
      <c r="E29" s="240">
        <v>7068.232</v>
      </c>
      <c r="F29" s="243">
        <v>1741.0309999999999</v>
      </c>
      <c r="G29" s="243">
        <v>667.36</v>
      </c>
      <c r="H29" s="243">
        <v>42.357999999999997</v>
      </c>
      <c r="I29" s="243">
        <v>1.8180000000000001</v>
      </c>
      <c r="J29" s="255">
        <v>6.23</v>
      </c>
    </row>
    <row r="30" spans="1:10" ht="16.5" thickBot="1" x14ac:dyDescent="0.3">
      <c r="A30" s="676">
        <v>2018</v>
      </c>
      <c r="B30" s="677"/>
      <c r="C30" s="677"/>
      <c r="D30" s="677"/>
      <c r="E30" s="677"/>
      <c r="F30" s="677"/>
      <c r="G30" s="677"/>
      <c r="H30" s="677"/>
      <c r="I30" s="677"/>
      <c r="J30" s="678"/>
    </row>
    <row r="31" spans="1:10" ht="47.25" x14ac:dyDescent="0.25">
      <c r="A31" s="143" t="s">
        <v>213</v>
      </c>
      <c r="B31" s="261">
        <v>71538.081000000006</v>
      </c>
      <c r="C31" s="248">
        <v>7817.6370000000006</v>
      </c>
      <c r="D31" s="272">
        <v>11179.682000000001</v>
      </c>
      <c r="E31" s="248">
        <v>60921.279999999999</v>
      </c>
      <c r="F31" s="248">
        <v>7401.5249999999996</v>
      </c>
      <c r="G31" s="248">
        <v>9319.9160000000011</v>
      </c>
      <c r="H31" s="248">
        <v>10616.800999999999</v>
      </c>
      <c r="I31" s="248">
        <v>416.11200000000002</v>
      </c>
      <c r="J31" s="272">
        <v>1859.7659999999998</v>
      </c>
    </row>
    <row r="32" spans="1:10" x14ac:dyDescent="0.25">
      <c r="A32" s="178" t="s">
        <v>18</v>
      </c>
      <c r="B32" s="261"/>
      <c r="C32" s="248"/>
      <c r="D32" s="272"/>
      <c r="E32" s="248"/>
      <c r="F32" s="248"/>
      <c r="G32" s="248"/>
      <c r="H32" s="248"/>
      <c r="I32" s="248"/>
      <c r="J32" s="272"/>
    </row>
    <row r="33" spans="1:10" ht="31.5" x14ac:dyDescent="0.25">
      <c r="A33" s="351" t="s">
        <v>19</v>
      </c>
      <c r="B33" s="261">
        <v>57243.106</v>
      </c>
      <c r="C33" s="248">
        <v>4065.5230000000001</v>
      </c>
      <c r="D33" s="272">
        <v>8318.82</v>
      </c>
      <c r="E33" s="248">
        <v>46767.605000000003</v>
      </c>
      <c r="F33" s="248">
        <v>3665.8090000000002</v>
      </c>
      <c r="G33" s="248">
        <v>6496.058</v>
      </c>
      <c r="H33" s="248">
        <v>10475.501</v>
      </c>
      <c r="I33" s="248">
        <v>399.714</v>
      </c>
      <c r="J33" s="272">
        <v>1822.7619999999999</v>
      </c>
    </row>
    <row r="34" spans="1:10" x14ac:dyDescent="0.25">
      <c r="A34" s="178" t="s">
        <v>58</v>
      </c>
      <c r="B34" s="253"/>
      <c r="C34" s="251"/>
      <c r="D34" s="254"/>
      <c r="E34" s="250"/>
      <c r="F34" s="251"/>
      <c r="G34" s="251"/>
      <c r="H34" s="251"/>
      <c r="I34" s="251"/>
      <c r="J34" s="254"/>
    </row>
    <row r="35" spans="1:10" x14ac:dyDescent="0.25">
      <c r="A35" s="145" t="s">
        <v>59</v>
      </c>
      <c r="B35" s="247">
        <v>47291.305999999997</v>
      </c>
      <c r="C35" s="243">
        <v>3225.3180000000002</v>
      </c>
      <c r="D35" s="255">
        <v>6960.88</v>
      </c>
      <c r="E35" s="240">
        <v>38127.209000000003</v>
      </c>
      <c r="F35" s="243">
        <v>2863.1179999999999</v>
      </c>
      <c r="G35" s="243">
        <v>5263.9570000000003</v>
      </c>
      <c r="H35" s="243">
        <v>9164.0969999999998</v>
      </c>
      <c r="I35" s="243">
        <v>362.2</v>
      </c>
      <c r="J35" s="255">
        <v>1696.923</v>
      </c>
    </row>
    <row r="36" spans="1:10" x14ac:dyDescent="0.25">
      <c r="A36" s="145" t="s">
        <v>60</v>
      </c>
      <c r="B36" s="247">
        <v>4987.7730000000001</v>
      </c>
      <c r="C36" s="243">
        <v>304.44499999999999</v>
      </c>
      <c r="D36" s="255">
        <v>659.05899999999997</v>
      </c>
      <c r="E36" s="240">
        <v>3852.6729999999998</v>
      </c>
      <c r="F36" s="243">
        <v>273.75099999999998</v>
      </c>
      <c r="G36" s="243">
        <v>555.72799999999995</v>
      </c>
      <c r="H36" s="243">
        <v>1135.0999999999999</v>
      </c>
      <c r="I36" s="243">
        <v>30.693999999999999</v>
      </c>
      <c r="J36" s="255">
        <v>103.331</v>
      </c>
    </row>
    <row r="37" spans="1:10" ht="34.5" x14ac:dyDescent="0.25">
      <c r="A37" s="351" t="s">
        <v>230</v>
      </c>
      <c r="B37" s="196">
        <v>14294.975</v>
      </c>
      <c r="C37" s="252">
        <v>3752.114</v>
      </c>
      <c r="D37" s="265">
        <v>2860.8620000000001</v>
      </c>
      <c r="E37" s="203">
        <v>14153.674999999999</v>
      </c>
      <c r="F37" s="252">
        <v>3735.7159999999999</v>
      </c>
      <c r="G37" s="252">
        <v>2823.8580000000002</v>
      </c>
      <c r="H37" s="252">
        <v>141.30000000000001</v>
      </c>
      <c r="I37" s="252">
        <v>16.398</v>
      </c>
      <c r="J37" s="265">
        <v>37.003999999999998</v>
      </c>
    </row>
    <row r="38" spans="1:10" x14ac:dyDescent="0.25">
      <c r="A38" s="178" t="s">
        <v>58</v>
      </c>
      <c r="B38" s="253"/>
      <c r="C38" s="250"/>
      <c r="D38" s="256"/>
      <c r="E38" s="250"/>
      <c r="F38" s="250"/>
      <c r="G38" s="250"/>
      <c r="H38" s="250"/>
      <c r="I38" s="250"/>
      <c r="J38" s="256"/>
    </row>
    <row r="39" spans="1:10" ht="16.5" customHeight="1" x14ac:dyDescent="0.25">
      <c r="A39" s="162" t="s">
        <v>61</v>
      </c>
      <c r="B39" s="247">
        <v>6415.018</v>
      </c>
      <c r="C39" s="243">
        <v>1593.19</v>
      </c>
      <c r="D39" s="255">
        <v>1981.8309999999999</v>
      </c>
      <c r="E39" s="240">
        <v>6328.6859999999997</v>
      </c>
      <c r="F39" s="243">
        <v>1580.789</v>
      </c>
      <c r="G39" s="243">
        <v>1956.184</v>
      </c>
      <c r="H39" s="243">
        <v>86.331999999999994</v>
      </c>
      <c r="I39" s="243">
        <v>12.401</v>
      </c>
      <c r="J39" s="255">
        <v>25.646999999999998</v>
      </c>
    </row>
    <row r="40" spans="1:10" ht="16.5" thickBot="1" x14ac:dyDescent="0.3">
      <c r="A40" s="163" t="s">
        <v>62</v>
      </c>
      <c r="B40" s="198">
        <v>7798.4369999999999</v>
      </c>
      <c r="C40" s="245">
        <v>2151.5659999999998</v>
      </c>
      <c r="D40" s="257">
        <v>855.81500000000005</v>
      </c>
      <c r="E40" s="240">
        <v>7743.6909999999998</v>
      </c>
      <c r="F40" s="243">
        <v>2147.569</v>
      </c>
      <c r="G40" s="243">
        <v>844.58199999999999</v>
      </c>
      <c r="H40" s="243">
        <v>54.746000000000002</v>
      </c>
      <c r="I40" s="243">
        <v>3.9969999999999999</v>
      </c>
      <c r="J40" s="255">
        <v>11.233000000000001</v>
      </c>
    </row>
    <row r="41" spans="1:10" ht="16.5" thickBot="1" x14ac:dyDescent="0.3">
      <c r="A41" s="676">
        <v>2019</v>
      </c>
      <c r="B41" s="677"/>
      <c r="C41" s="677"/>
      <c r="D41" s="677"/>
      <c r="E41" s="677"/>
      <c r="F41" s="677"/>
      <c r="G41" s="677"/>
      <c r="H41" s="677"/>
      <c r="I41" s="677"/>
      <c r="J41" s="678"/>
    </row>
    <row r="42" spans="1:10" ht="47.25" x14ac:dyDescent="0.25">
      <c r="A42" s="143" t="s">
        <v>213</v>
      </c>
      <c r="B42" s="261">
        <v>76041.739000000001</v>
      </c>
      <c r="C42" s="248">
        <v>8367.7560000000012</v>
      </c>
      <c r="D42" s="272">
        <v>11967.076999999999</v>
      </c>
      <c r="E42" s="248">
        <v>65185.770000000004</v>
      </c>
      <c r="F42" s="248">
        <v>7948.0110000000004</v>
      </c>
      <c r="G42" s="248">
        <v>10001.311000000002</v>
      </c>
      <c r="H42" s="248">
        <v>10855.968999999999</v>
      </c>
      <c r="I42" s="248">
        <v>419.745</v>
      </c>
      <c r="J42" s="272">
        <v>1965.7660000000001</v>
      </c>
    </row>
    <row r="43" spans="1:10" x14ac:dyDescent="0.25">
      <c r="A43" s="178" t="s">
        <v>18</v>
      </c>
      <c r="B43" s="261"/>
      <c r="C43" s="248"/>
      <c r="D43" s="272"/>
      <c r="E43" s="248"/>
      <c r="F43" s="248"/>
      <c r="G43" s="248"/>
      <c r="H43" s="248"/>
      <c r="I43" s="248"/>
      <c r="J43" s="272"/>
    </row>
    <row r="44" spans="1:10" ht="31.5" x14ac:dyDescent="0.25">
      <c r="A44" s="351" t="s">
        <v>19</v>
      </c>
      <c r="B44" s="261">
        <v>61058.701000000001</v>
      </c>
      <c r="C44" s="248">
        <v>4382.6260000000002</v>
      </c>
      <c r="D44" s="272">
        <v>8656.8549999999996</v>
      </c>
      <c r="E44" s="248">
        <v>50377.239000000001</v>
      </c>
      <c r="F44" s="248">
        <v>3981.835</v>
      </c>
      <c r="G44" s="248">
        <v>6746.2120000000004</v>
      </c>
      <c r="H44" s="248">
        <v>10681.462</v>
      </c>
      <c r="I44" s="248">
        <v>400.791</v>
      </c>
      <c r="J44" s="272">
        <v>1910.643</v>
      </c>
    </row>
    <row r="45" spans="1:10" x14ac:dyDescent="0.25">
      <c r="A45" s="178" t="s">
        <v>58</v>
      </c>
      <c r="B45" s="253"/>
      <c r="C45" s="251"/>
      <c r="D45" s="254"/>
      <c r="E45" s="250"/>
      <c r="F45" s="251"/>
      <c r="G45" s="251"/>
      <c r="H45" s="251"/>
      <c r="I45" s="251"/>
      <c r="J45" s="254"/>
    </row>
    <row r="46" spans="1:10" x14ac:dyDescent="0.25">
      <c r="A46" s="145" t="s">
        <v>59</v>
      </c>
      <c r="B46" s="247">
        <v>51264.745999999999</v>
      </c>
      <c r="C46" s="243">
        <v>3369.058</v>
      </c>
      <c r="D46" s="255">
        <v>7130.9359999999997</v>
      </c>
      <c r="E46" s="240">
        <v>41831.101000000002</v>
      </c>
      <c r="F46" s="243">
        <v>3015.8850000000002</v>
      </c>
      <c r="G46" s="243">
        <v>5374.1329999999998</v>
      </c>
      <c r="H46" s="243">
        <v>9433.6450000000004</v>
      </c>
      <c r="I46" s="243">
        <v>353.173</v>
      </c>
      <c r="J46" s="255">
        <v>1756.8030000000001</v>
      </c>
    </row>
    <row r="47" spans="1:10" x14ac:dyDescent="0.25">
      <c r="A47" s="145" t="s">
        <v>60</v>
      </c>
      <c r="B47" s="247">
        <v>4333.0519999999997</v>
      </c>
      <c r="C47" s="243">
        <v>333.75400000000002</v>
      </c>
      <c r="D47" s="255">
        <v>710.245</v>
      </c>
      <c r="E47" s="240">
        <v>3342.0680000000002</v>
      </c>
      <c r="F47" s="243">
        <v>303.16500000000002</v>
      </c>
      <c r="G47" s="243">
        <v>603.02200000000005</v>
      </c>
      <c r="H47" s="243">
        <v>990.98400000000004</v>
      </c>
      <c r="I47" s="243">
        <v>30.588999999999999</v>
      </c>
      <c r="J47" s="255">
        <v>107.223</v>
      </c>
    </row>
    <row r="48" spans="1:10" ht="31.5" x14ac:dyDescent="0.25">
      <c r="A48" s="351" t="s">
        <v>20</v>
      </c>
      <c r="B48" s="196">
        <v>14983.038</v>
      </c>
      <c r="C48" s="252">
        <v>3985.13</v>
      </c>
      <c r="D48" s="265">
        <v>3310.2220000000002</v>
      </c>
      <c r="E48" s="203">
        <v>14808.531000000001</v>
      </c>
      <c r="F48" s="252">
        <v>3966.1759999999999</v>
      </c>
      <c r="G48" s="252">
        <v>3255.0990000000002</v>
      </c>
      <c r="H48" s="252">
        <v>174.50700000000001</v>
      </c>
      <c r="I48" s="252">
        <v>18.954000000000001</v>
      </c>
      <c r="J48" s="265">
        <v>55.122999999999998</v>
      </c>
    </row>
    <row r="49" spans="1:10" x14ac:dyDescent="0.25">
      <c r="A49" s="178" t="s">
        <v>18</v>
      </c>
      <c r="B49" s="253"/>
      <c r="C49" s="250"/>
      <c r="D49" s="256"/>
      <c r="E49" s="250"/>
      <c r="F49" s="250"/>
      <c r="G49" s="250"/>
      <c r="H49" s="250"/>
      <c r="I49" s="250"/>
      <c r="J49" s="256"/>
    </row>
    <row r="50" spans="1:10" ht="16.5" customHeight="1" x14ac:dyDescent="0.25">
      <c r="A50" s="162" t="s">
        <v>61</v>
      </c>
      <c r="B50" s="247">
        <v>6704.4440000000004</v>
      </c>
      <c r="C50" s="243">
        <v>1641.5039999999999</v>
      </c>
      <c r="D50" s="255">
        <v>2208.1379999999999</v>
      </c>
      <c r="E50" s="240">
        <v>6595.3429999999998</v>
      </c>
      <c r="F50" s="243">
        <v>1626.162</v>
      </c>
      <c r="G50" s="243">
        <v>2170.6120000000001</v>
      </c>
      <c r="H50" s="243">
        <v>109.101</v>
      </c>
      <c r="I50" s="243">
        <v>15.342000000000001</v>
      </c>
      <c r="J50" s="255">
        <v>37.526000000000003</v>
      </c>
    </row>
    <row r="51" spans="1:10" ht="16.5" thickBot="1" x14ac:dyDescent="0.3">
      <c r="A51" s="163" t="s">
        <v>62</v>
      </c>
      <c r="B51" s="198">
        <v>8278.5939999999991</v>
      </c>
      <c r="C51" s="245">
        <v>2343.6260000000002</v>
      </c>
      <c r="D51" s="257">
        <v>1102.0840000000001</v>
      </c>
      <c r="E51" s="240">
        <v>8213.1880000000001</v>
      </c>
      <c r="F51" s="243">
        <v>2340.0140000000001</v>
      </c>
      <c r="G51" s="243">
        <v>1084.4870000000001</v>
      </c>
      <c r="H51" s="243">
        <v>65.406000000000006</v>
      </c>
      <c r="I51" s="243">
        <v>3.6120000000000001</v>
      </c>
      <c r="J51" s="255">
        <v>17.597000000000001</v>
      </c>
    </row>
    <row r="52" spans="1:10" ht="16.5" thickBot="1" x14ac:dyDescent="0.3">
      <c r="A52" s="676">
        <v>2020</v>
      </c>
      <c r="B52" s="677"/>
      <c r="C52" s="677"/>
      <c r="D52" s="677"/>
      <c r="E52" s="677"/>
      <c r="F52" s="677"/>
      <c r="G52" s="677"/>
      <c r="H52" s="677"/>
      <c r="I52" s="677"/>
      <c r="J52" s="678"/>
    </row>
    <row r="53" spans="1:10" ht="47.25" x14ac:dyDescent="0.25">
      <c r="A53" s="143" t="s">
        <v>213</v>
      </c>
      <c r="B53" s="261">
        <v>47382.457999999999</v>
      </c>
      <c r="C53" s="248">
        <v>4392.2939999999999</v>
      </c>
      <c r="D53" s="272">
        <v>6391.4160000000002</v>
      </c>
      <c r="E53" s="248">
        <v>45223.222999999998</v>
      </c>
      <c r="F53" s="248">
        <v>4342.3289999999997</v>
      </c>
      <c r="G53" s="248">
        <v>6191.7389999999996</v>
      </c>
      <c r="H53" s="248">
        <v>2159.2350000000001</v>
      </c>
      <c r="I53" s="248">
        <v>49.965000000000003</v>
      </c>
      <c r="J53" s="272">
        <v>199.67699999999999</v>
      </c>
    </row>
    <row r="54" spans="1:10" x14ac:dyDescent="0.25">
      <c r="A54" s="178" t="s">
        <v>18</v>
      </c>
      <c r="B54" s="261"/>
      <c r="C54" s="248"/>
      <c r="D54" s="272"/>
      <c r="E54" s="248"/>
      <c r="F54" s="248"/>
      <c r="G54" s="248"/>
      <c r="H54" s="248"/>
      <c r="I54" s="248"/>
      <c r="J54" s="272"/>
    </row>
    <row r="55" spans="1:10" ht="31.5" x14ac:dyDescent="0.25">
      <c r="A55" s="351" t="s">
        <v>19</v>
      </c>
      <c r="B55" s="261">
        <v>38309.936999999998</v>
      </c>
      <c r="C55" s="248">
        <v>2490.3530000000001</v>
      </c>
      <c r="D55" s="272">
        <v>4341.5309999999999</v>
      </c>
      <c r="E55" s="248">
        <v>36202.521000000001</v>
      </c>
      <c r="F55" s="248">
        <v>2445.1469999999999</v>
      </c>
      <c r="G55" s="248">
        <v>4151.8159999999998</v>
      </c>
      <c r="H55" s="248">
        <v>2107.4160000000002</v>
      </c>
      <c r="I55" s="248">
        <v>45.206000000000003</v>
      </c>
      <c r="J55" s="272">
        <v>189.715</v>
      </c>
    </row>
    <row r="56" spans="1:10" x14ac:dyDescent="0.25">
      <c r="A56" s="178" t="s">
        <v>58</v>
      </c>
      <c r="B56" s="253"/>
      <c r="C56" s="251"/>
      <c r="D56" s="254"/>
      <c r="E56" s="250"/>
      <c r="F56" s="251"/>
      <c r="G56" s="251"/>
      <c r="H56" s="251"/>
      <c r="I56" s="251"/>
      <c r="J56" s="254"/>
    </row>
    <row r="57" spans="1:10" x14ac:dyDescent="0.25">
      <c r="A57" s="145" t="s">
        <v>59</v>
      </c>
      <c r="B57" s="247">
        <v>32072.748</v>
      </c>
      <c r="C57" s="243">
        <v>2105.2190000000001</v>
      </c>
      <c r="D57" s="255">
        <v>3769.4760000000001</v>
      </c>
      <c r="E57" s="240">
        <v>30515.46</v>
      </c>
      <c r="F57" s="243">
        <v>2064.2339999999999</v>
      </c>
      <c r="G57" s="243">
        <v>3618.8939999999998</v>
      </c>
      <c r="H57" s="243">
        <v>1557.288</v>
      </c>
      <c r="I57" s="243">
        <v>40.984999999999999</v>
      </c>
      <c r="J57" s="255">
        <v>150.58199999999999</v>
      </c>
    </row>
    <row r="58" spans="1:10" x14ac:dyDescent="0.25">
      <c r="A58" s="145" t="s">
        <v>60</v>
      </c>
      <c r="B58" s="247">
        <v>2328.721</v>
      </c>
      <c r="C58" s="243">
        <v>65.162000000000006</v>
      </c>
      <c r="D58" s="255">
        <v>155.12299999999999</v>
      </c>
      <c r="E58" s="240">
        <v>1877.829</v>
      </c>
      <c r="F58" s="243">
        <v>64.073999999999998</v>
      </c>
      <c r="G58" s="243">
        <v>125.05500000000001</v>
      </c>
      <c r="H58" s="243">
        <v>450.892</v>
      </c>
      <c r="I58" s="243">
        <v>1.0880000000000001</v>
      </c>
      <c r="J58" s="255">
        <v>30.068000000000001</v>
      </c>
    </row>
    <row r="59" spans="1:10" ht="31.5" x14ac:dyDescent="0.25">
      <c r="A59" s="351" t="s">
        <v>20</v>
      </c>
      <c r="B59" s="196">
        <v>9072.5210000000006</v>
      </c>
      <c r="C59" s="252">
        <v>1901.941</v>
      </c>
      <c r="D59" s="265">
        <v>2049.8850000000002</v>
      </c>
      <c r="E59" s="203">
        <v>9020.7019999999993</v>
      </c>
      <c r="F59" s="252">
        <v>1897.182</v>
      </c>
      <c r="G59" s="252">
        <v>2039.923</v>
      </c>
      <c r="H59" s="252">
        <v>51.819000000000003</v>
      </c>
      <c r="I59" s="252">
        <v>4.7590000000000003</v>
      </c>
      <c r="J59" s="265">
        <v>9.9619999999999997</v>
      </c>
    </row>
    <row r="60" spans="1:10" x14ac:dyDescent="0.25">
      <c r="A60" s="178" t="s">
        <v>18</v>
      </c>
      <c r="B60" s="253"/>
      <c r="C60" s="250"/>
      <c r="D60" s="256"/>
      <c r="E60" s="250"/>
      <c r="F60" s="250"/>
      <c r="G60" s="250"/>
      <c r="H60" s="250"/>
      <c r="I60" s="250"/>
      <c r="J60" s="256"/>
    </row>
    <row r="61" spans="1:10" ht="16.5" customHeight="1" x14ac:dyDescent="0.25">
      <c r="A61" s="162" t="s">
        <v>61</v>
      </c>
      <c r="B61" s="247">
        <v>4044.4850000000001</v>
      </c>
      <c r="C61" s="243">
        <v>836.06100000000004</v>
      </c>
      <c r="D61" s="255">
        <v>1336.4580000000001</v>
      </c>
      <c r="E61" s="240">
        <v>4014.1149999999998</v>
      </c>
      <c r="F61" s="243">
        <v>832.36699999999996</v>
      </c>
      <c r="G61" s="243">
        <v>1328.8810000000001</v>
      </c>
      <c r="H61" s="243">
        <v>30.37</v>
      </c>
      <c r="I61" s="243">
        <v>3.694</v>
      </c>
      <c r="J61" s="255">
        <v>7.577</v>
      </c>
    </row>
    <row r="62" spans="1:10" ht="16.5" thickBot="1" x14ac:dyDescent="0.3">
      <c r="A62" s="163" t="s">
        <v>62</v>
      </c>
      <c r="B62" s="198">
        <v>5028.0360000000001</v>
      </c>
      <c r="C62" s="245">
        <v>1065.8800000000001</v>
      </c>
      <c r="D62" s="257">
        <v>713.42700000000002</v>
      </c>
      <c r="E62" s="240">
        <v>5006.5870000000004</v>
      </c>
      <c r="F62" s="243">
        <v>1064.8150000000001</v>
      </c>
      <c r="G62" s="243">
        <v>711.04200000000003</v>
      </c>
      <c r="H62" s="243">
        <v>21.449000000000002</v>
      </c>
      <c r="I62" s="243">
        <v>1.0649999999999999</v>
      </c>
      <c r="J62" s="255">
        <v>2.3849999999999998</v>
      </c>
    </row>
    <row r="63" spans="1:10" ht="16.5" thickBot="1" x14ac:dyDescent="0.3">
      <c r="A63" s="676">
        <v>2021</v>
      </c>
      <c r="B63" s="677"/>
      <c r="C63" s="677"/>
      <c r="D63" s="677"/>
      <c r="E63" s="677"/>
      <c r="F63" s="677"/>
      <c r="G63" s="677"/>
      <c r="H63" s="677"/>
      <c r="I63" s="677"/>
      <c r="J63" s="678"/>
    </row>
    <row r="64" spans="1:10" ht="47.25" x14ac:dyDescent="0.25">
      <c r="A64" s="143" t="s">
        <v>213</v>
      </c>
      <c r="B64" s="261">
        <v>66539.76999999999</v>
      </c>
      <c r="C64" s="248">
        <v>7475.2119999999995</v>
      </c>
      <c r="D64" s="272">
        <v>8758.68</v>
      </c>
      <c r="E64" s="248">
        <v>63643.987999999998</v>
      </c>
      <c r="F64" s="248">
        <v>7417.4830000000002</v>
      </c>
      <c r="G64" s="248">
        <v>8547.755000000001</v>
      </c>
      <c r="H64" s="248">
        <v>2895.7819999999997</v>
      </c>
      <c r="I64" s="248">
        <v>57.728999999999999</v>
      </c>
      <c r="J64" s="272">
        <v>210.92500000000001</v>
      </c>
    </row>
    <row r="65" spans="1:10" x14ac:dyDescent="0.25">
      <c r="A65" s="178" t="s">
        <v>18</v>
      </c>
      <c r="B65" s="261"/>
      <c r="C65" s="248"/>
      <c r="D65" s="272"/>
      <c r="E65" s="248"/>
      <c r="F65" s="248"/>
      <c r="G65" s="248"/>
      <c r="H65" s="248"/>
      <c r="I65" s="248"/>
      <c r="J65" s="272"/>
    </row>
    <row r="66" spans="1:10" ht="31.5" x14ac:dyDescent="0.25">
      <c r="A66" s="351" t="s">
        <v>19</v>
      </c>
      <c r="B66" s="261">
        <v>52771.913999999997</v>
      </c>
      <c r="C66" s="248">
        <v>3897.91</v>
      </c>
      <c r="D66" s="272">
        <v>5851.4470000000001</v>
      </c>
      <c r="E66" s="248">
        <v>49935.078000000001</v>
      </c>
      <c r="F66" s="248">
        <v>3846.1849999999999</v>
      </c>
      <c r="G66" s="248">
        <v>5652.37</v>
      </c>
      <c r="H66" s="248">
        <v>2836.8359999999998</v>
      </c>
      <c r="I66" s="248">
        <v>51.725000000000001</v>
      </c>
      <c r="J66" s="272">
        <v>199.077</v>
      </c>
    </row>
    <row r="67" spans="1:10" x14ac:dyDescent="0.25">
      <c r="A67" s="178" t="s">
        <v>58</v>
      </c>
      <c r="B67" s="253"/>
      <c r="C67" s="251"/>
      <c r="D67" s="254"/>
      <c r="E67" s="250"/>
      <c r="F67" s="251"/>
      <c r="G67" s="251"/>
      <c r="H67" s="251"/>
      <c r="I67" s="251"/>
      <c r="J67" s="254"/>
    </row>
    <row r="68" spans="1:10" x14ac:dyDescent="0.25">
      <c r="A68" s="145" t="s">
        <v>59</v>
      </c>
      <c r="B68" s="247">
        <v>44765.43</v>
      </c>
      <c r="C68" s="243">
        <v>3327.1350000000002</v>
      </c>
      <c r="D68" s="255">
        <v>5012.3220000000001</v>
      </c>
      <c r="E68" s="240">
        <v>42970.356</v>
      </c>
      <c r="F68" s="243">
        <v>3280.6759999999999</v>
      </c>
      <c r="G68" s="243">
        <v>4850.2370000000001</v>
      </c>
      <c r="H68" s="243">
        <v>1795.0740000000001</v>
      </c>
      <c r="I68" s="243">
        <v>46.459000000000003</v>
      </c>
      <c r="J68" s="255">
        <v>162.08500000000001</v>
      </c>
    </row>
    <row r="69" spans="1:10" x14ac:dyDescent="0.25">
      <c r="A69" s="145" t="s">
        <v>60</v>
      </c>
      <c r="B69" s="247">
        <v>3055.4090000000001</v>
      </c>
      <c r="C69" s="243">
        <v>94.17</v>
      </c>
      <c r="D69" s="255">
        <v>225.71899999999999</v>
      </c>
      <c r="E69" s="240">
        <v>2147.5259999999998</v>
      </c>
      <c r="F69" s="243">
        <v>91.825000000000003</v>
      </c>
      <c r="G69" s="243">
        <v>195.09299999999999</v>
      </c>
      <c r="H69" s="243">
        <v>907.88300000000004</v>
      </c>
      <c r="I69" s="243">
        <v>2.3450000000000002</v>
      </c>
      <c r="J69" s="255">
        <v>30.626000000000001</v>
      </c>
    </row>
    <row r="70" spans="1:10" ht="31.5" x14ac:dyDescent="0.25">
      <c r="A70" s="351" t="s">
        <v>20</v>
      </c>
      <c r="B70" s="196">
        <v>13767.856</v>
      </c>
      <c r="C70" s="252">
        <v>3577.3020000000001</v>
      </c>
      <c r="D70" s="265">
        <v>2907.2330000000002</v>
      </c>
      <c r="E70" s="203">
        <v>13708.91</v>
      </c>
      <c r="F70" s="252">
        <v>3571.2979999999998</v>
      </c>
      <c r="G70" s="252">
        <v>2895.3850000000002</v>
      </c>
      <c r="H70" s="252">
        <v>58.945999999999998</v>
      </c>
      <c r="I70" s="252">
        <v>6.0039999999999996</v>
      </c>
      <c r="J70" s="265">
        <v>11.848000000000001</v>
      </c>
    </row>
    <row r="71" spans="1:10" x14ac:dyDescent="0.25">
      <c r="A71" s="178" t="s">
        <v>18</v>
      </c>
      <c r="B71" s="253"/>
      <c r="C71" s="250"/>
      <c r="D71" s="256"/>
      <c r="E71" s="250"/>
      <c r="F71" s="250"/>
      <c r="G71" s="250"/>
      <c r="H71" s="250"/>
      <c r="I71" s="250"/>
      <c r="J71" s="256"/>
    </row>
    <row r="72" spans="1:10" ht="16.5" customHeight="1" x14ac:dyDescent="0.25">
      <c r="A72" s="162" t="s">
        <v>61</v>
      </c>
      <c r="B72" s="247">
        <v>5992.3519999999999</v>
      </c>
      <c r="C72" s="243">
        <v>1451.7650000000001</v>
      </c>
      <c r="D72" s="255">
        <v>1920.693</v>
      </c>
      <c r="E72" s="240">
        <v>5952.9059999999999</v>
      </c>
      <c r="F72" s="243">
        <v>1446.971</v>
      </c>
      <c r="G72" s="243">
        <v>1910.9449999999999</v>
      </c>
      <c r="H72" s="243">
        <v>39.445999999999998</v>
      </c>
      <c r="I72" s="243">
        <v>4.7939999999999996</v>
      </c>
      <c r="J72" s="255">
        <v>9.7479999999999993</v>
      </c>
    </row>
    <row r="73" spans="1:10" ht="16.5" thickBot="1" x14ac:dyDescent="0.3">
      <c r="A73" s="163" t="s">
        <v>62</v>
      </c>
      <c r="B73" s="198">
        <v>7775.5039999999999</v>
      </c>
      <c r="C73" s="245">
        <v>2125.5369999999998</v>
      </c>
      <c r="D73" s="257">
        <v>986.54</v>
      </c>
      <c r="E73" s="240">
        <v>7756.0039999999999</v>
      </c>
      <c r="F73" s="243">
        <v>2124.3270000000002</v>
      </c>
      <c r="G73" s="243">
        <v>984.44</v>
      </c>
      <c r="H73" s="243">
        <v>19.5</v>
      </c>
      <c r="I73" s="243">
        <v>1.21</v>
      </c>
      <c r="J73" s="255">
        <v>2.1</v>
      </c>
    </row>
    <row r="74" spans="1:10" ht="16.5" thickBot="1" x14ac:dyDescent="0.3">
      <c r="A74" s="676">
        <v>2022</v>
      </c>
      <c r="B74" s="677"/>
      <c r="C74" s="677"/>
      <c r="D74" s="677"/>
      <c r="E74" s="677"/>
      <c r="F74" s="677"/>
      <c r="G74" s="677"/>
      <c r="H74" s="677"/>
      <c r="I74" s="677"/>
      <c r="J74" s="678"/>
    </row>
    <row r="75" spans="1:10" ht="47.25" x14ac:dyDescent="0.25">
      <c r="A75" s="143" t="s">
        <v>213</v>
      </c>
      <c r="B75" s="508">
        <v>73093.024000000005</v>
      </c>
      <c r="C75" s="505">
        <v>9837.4359999999997</v>
      </c>
      <c r="D75" s="512">
        <v>9509.2420000000002</v>
      </c>
      <c r="E75" s="505">
        <v>70326.819000000003</v>
      </c>
      <c r="F75" s="505">
        <v>9692.5740000000005</v>
      </c>
      <c r="G75" s="505">
        <v>9277.0529999999999</v>
      </c>
      <c r="H75" s="505">
        <v>2766.2049999999999</v>
      </c>
      <c r="I75" s="505">
        <v>144.86199999999999</v>
      </c>
      <c r="J75" s="512">
        <v>232.18899999999999</v>
      </c>
    </row>
    <row r="76" spans="1:10" x14ac:dyDescent="0.25">
      <c r="A76" s="178" t="s">
        <v>18</v>
      </c>
      <c r="B76" s="261"/>
      <c r="C76" s="248"/>
      <c r="D76" s="272"/>
      <c r="E76" s="248"/>
      <c r="F76" s="248"/>
      <c r="G76" s="248"/>
      <c r="H76" s="248"/>
      <c r="I76" s="248"/>
      <c r="J76" s="272"/>
    </row>
    <row r="77" spans="1:10" ht="31.5" x14ac:dyDescent="0.25">
      <c r="A77" s="351" t="s">
        <v>19</v>
      </c>
      <c r="B77" s="261">
        <v>57646.732000000004</v>
      </c>
      <c r="C77" s="248">
        <v>5283.79</v>
      </c>
      <c r="D77" s="272">
        <v>6226.3140000000003</v>
      </c>
      <c r="E77" s="248">
        <v>55008.506999999998</v>
      </c>
      <c r="F77" s="248">
        <v>5178.5720000000001</v>
      </c>
      <c r="G77" s="248">
        <v>6015.9520000000002</v>
      </c>
      <c r="H77" s="248">
        <v>2638.2249999999999</v>
      </c>
      <c r="I77" s="248">
        <v>105.218</v>
      </c>
      <c r="J77" s="272">
        <v>210.36199999999999</v>
      </c>
    </row>
    <row r="78" spans="1:10" x14ac:dyDescent="0.25">
      <c r="A78" s="178" t="s">
        <v>58</v>
      </c>
      <c r="B78" s="253"/>
      <c r="C78" s="251"/>
      <c r="D78" s="254"/>
      <c r="E78" s="250"/>
      <c r="F78" s="251"/>
      <c r="G78" s="251"/>
      <c r="H78" s="251"/>
      <c r="I78" s="251"/>
      <c r="J78" s="254"/>
    </row>
    <row r="79" spans="1:10" x14ac:dyDescent="0.25">
      <c r="A79" s="145" t="s">
        <v>59</v>
      </c>
      <c r="B79" s="247">
        <v>48196.567000000003</v>
      </c>
      <c r="C79" s="243">
        <v>4572.4070000000002</v>
      </c>
      <c r="D79" s="255">
        <v>5373.5389999999998</v>
      </c>
      <c r="E79" s="240">
        <v>46426.885999999999</v>
      </c>
      <c r="F79" s="243">
        <v>4477.893</v>
      </c>
      <c r="G79" s="243">
        <v>5207.1760000000004</v>
      </c>
      <c r="H79" s="243">
        <v>1769.681</v>
      </c>
      <c r="I79" s="243">
        <v>94.513999999999996</v>
      </c>
      <c r="J79" s="255">
        <v>166.363</v>
      </c>
    </row>
    <row r="80" spans="1:10" x14ac:dyDescent="0.25">
      <c r="A80" s="145" t="s">
        <v>60</v>
      </c>
      <c r="B80" s="247">
        <v>3094.0509999999999</v>
      </c>
      <c r="C80" s="243">
        <v>131.328</v>
      </c>
      <c r="D80" s="255">
        <v>228.38300000000001</v>
      </c>
      <c r="E80" s="240">
        <v>2358.0070000000001</v>
      </c>
      <c r="F80" s="243">
        <v>127.80500000000001</v>
      </c>
      <c r="G80" s="243">
        <v>195.262</v>
      </c>
      <c r="H80" s="243">
        <v>736.04399999999998</v>
      </c>
      <c r="I80" s="243">
        <v>3.5230000000000001</v>
      </c>
      <c r="J80" s="255">
        <v>33.121000000000002</v>
      </c>
    </row>
    <row r="81" spans="1:10" ht="31.5" x14ac:dyDescent="0.25">
      <c r="A81" s="351" t="s">
        <v>20</v>
      </c>
      <c r="B81" s="196">
        <v>15446.291999999999</v>
      </c>
      <c r="C81" s="252">
        <v>4553.6459999999997</v>
      </c>
      <c r="D81" s="265">
        <v>3282.9279999999999</v>
      </c>
      <c r="E81" s="203">
        <v>15318.312</v>
      </c>
      <c r="F81" s="252">
        <v>4514.0020000000004</v>
      </c>
      <c r="G81" s="252">
        <v>3261.1010000000001</v>
      </c>
      <c r="H81" s="252">
        <v>127.98</v>
      </c>
      <c r="I81" s="252">
        <v>39.643999999999998</v>
      </c>
      <c r="J81" s="265">
        <v>21.827000000000002</v>
      </c>
    </row>
    <row r="82" spans="1:10" x14ac:dyDescent="0.25">
      <c r="A82" s="178" t="s">
        <v>18</v>
      </c>
      <c r="B82" s="253"/>
      <c r="C82" s="250"/>
      <c r="D82" s="256"/>
      <c r="E82" s="250"/>
      <c r="F82" s="250"/>
      <c r="G82" s="250"/>
      <c r="H82" s="250"/>
      <c r="I82" s="250"/>
      <c r="J82" s="256"/>
    </row>
    <row r="83" spans="1:10" ht="16.5" customHeight="1" x14ac:dyDescent="0.25">
      <c r="A83" s="162" t="s">
        <v>61</v>
      </c>
      <c r="B83" s="247">
        <v>6561.8339999999998</v>
      </c>
      <c r="C83" s="243">
        <v>1710.258</v>
      </c>
      <c r="D83" s="255">
        <v>2195.9290000000001</v>
      </c>
      <c r="E83" s="240">
        <v>6494.6080000000002</v>
      </c>
      <c r="F83" s="243">
        <v>1692.729</v>
      </c>
      <c r="G83" s="243">
        <v>2178.002</v>
      </c>
      <c r="H83" s="243">
        <v>67.225999999999999</v>
      </c>
      <c r="I83" s="243">
        <v>17.529</v>
      </c>
      <c r="J83" s="255">
        <v>17.927</v>
      </c>
    </row>
    <row r="84" spans="1:10" ht="16.5" thickBot="1" x14ac:dyDescent="0.3">
      <c r="A84" s="163" t="s">
        <v>62</v>
      </c>
      <c r="B84" s="198">
        <v>8884.4580000000005</v>
      </c>
      <c r="C84" s="245">
        <v>2843.3879999999999</v>
      </c>
      <c r="D84" s="257">
        <v>1086.999</v>
      </c>
      <c r="E84" s="207">
        <v>8823.7039999999997</v>
      </c>
      <c r="F84" s="245">
        <v>2821.2730000000001</v>
      </c>
      <c r="G84" s="245">
        <v>1083.0989999999999</v>
      </c>
      <c r="H84" s="245">
        <v>60.753999999999998</v>
      </c>
      <c r="I84" s="245">
        <v>22.114999999999998</v>
      </c>
      <c r="J84" s="257">
        <v>3.9</v>
      </c>
    </row>
    <row r="85" spans="1:10" ht="16.5" thickBot="1" x14ac:dyDescent="0.3">
      <c r="A85" s="676">
        <v>2023</v>
      </c>
      <c r="B85" s="677"/>
      <c r="C85" s="677"/>
      <c r="D85" s="677"/>
      <c r="E85" s="677"/>
      <c r="F85" s="677"/>
      <c r="G85" s="677"/>
      <c r="H85" s="677"/>
      <c r="I85" s="677"/>
      <c r="J85" s="678"/>
    </row>
    <row r="86" spans="1:10" ht="47.25" x14ac:dyDescent="0.25">
      <c r="A86" s="143" t="s">
        <v>213</v>
      </c>
      <c r="B86" s="508">
        <v>83578.426000000007</v>
      </c>
      <c r="C86" s="505">
        <v>11044.824000000001</v>
      </c>
      <c r="D86" s="512">
        <v>10837.045</v>
      </c>
      <c r="E86" s="505">
        <v>79610.422999999995</v>
      </c>
      <c r="F86" s="505">
        <v>10902.148999999999</v>
      </c>
      <c r="G86" s="505">
        <v>10484.718000000001</v>
      </c>
      <c r="H86" s="505">
        <v>3968.0030000000002</v>
      </c>
      <c r="I86" s="505">
        <v>142.67500000000001</v>
      </c>
      <c r="J86" s="512">
        <v>352.327</v>
      </c>
    </row>
    <row r="87" spans="1:10" x14ac:dyDescent="0.25">
      <c r="A87" s="178" t="s">
        <v>18</v>
      </c>
      <c r="B87" s="261"/>
      <c r="C87" s="248"/>
      <c r="D87" s="272"/>
      <c r="E87" s="248"/>
      <c r="F87" s="248"/>
      <c r="G87" s="248"/>
      <c r="H87" s="248"/>
      <c r="I87" s="248"/>
      <c r="J87" s="272"/>
    </row>
    <row r="88" spans="1:10" ht="31.5" x14ac:dyDescent="0.25">
      <c r="A88" s="351" t="s">
        <v>19</v>
      </c>
      <c r="B88" s="261">
        <v>66167.694000000003</v>
      </c>
      <c r="C88" s="248">
        <v>6109.6189999999997</v>
      </c>
      <c r="D88" s="272">
        <v>7247.6319999999996</v>
      </c>
      <c r="E88" s="248">
        <v>62280.438999999998</v>
      </c>
      <c r="F88" s="248">
        <v>5981.9620000000004</v>
      </c>
      <c r="G88" s="248">
        <v>6915.8819999999996</v>
      </c>
      <c r="H88" s="248">
        <v>3887.2550000000001</v>
      </c>
      <c r="I88" s="248">
        <v>127.657</v>
      </c>
      <c r="J88" s="272">
        <v>331.75</v>
      </c>
    </row>
    <row r="89" spans="1:10" x14ac:dyDescent="0.25">
      <c r="A89" s="178" t="s">
        <v>58</v>
      </c>
      <c r="B89" s="253"/>
      <c r="C89" s="251"/>
      <c r="D89" s="254"/>
      <c r="E89" s="250"/>
      <c r="F89" s="251"/>
      <c r="G89" s="251"/>
      <c r="H89" s="251"/>
      <c r="I89" s="251"/>
      <c r="J89" s="254"/>
    </row>
    <row r="90" spans="1:10" x14ac:dyDescent="0.25">
      <c r="A90" s="145" t="s">
        <v>59</v>
      </c>
      <c r="B90" s="247">
        <v>56097.830999999998</v>
      </c>
      <c r="C90" s="243">
        <v>5324.2740000000003</v>
      </c>
      <c r="D90" s="255">
        <v>6355.0010000000002</v>
      </c>
      <c r="E90" s="240">
        <v>53515.89</v>
      </c>
      <c r="F90" s="243">
        <v>5208.0029999999997</v>
      </c>
      <c r="G90" s="243">
        <v>6080.3789999999999</v>
      </c>
      <c r="H90" s="243">
        <v>2581.9409999999998</v>
      </c>
      <c r="I90" s="243">
        <v>116.271</v>
      </c>
      <c r="J90" s="255">
        <v>274.62200000000001</v>
      </c>
    </row>
    <row r="91" spans="1:10" x14ac:dyDescent="0.25">
      <c r="A91" s="145" t="s">
        <v>60</v>
      </c>
      <c r="B91" s="247">
        <v>4104.3770000000004</v>
      </c>
      <c r="C91" s="243">
        <v>183.74600000000001</v>
      </c>
      <c r="D91" s="255">
        <v>241.47399999999999</v>
      </c>
      <c r="E91" s="240">
        <v>2957.0880000000002</v>
      </c>
      <c r="F91" s="243">
        <v>177.874</v>
      </c>
      <c r="G91" s="243">
        <v>197.38900000000001</v>
      </c>
      <c r="H91" s="243">
        <v>1147.289</v>
      </c>
      <c r="I91" s="243">
        <v>5.8719999999999999</v>
      </c>
      <c r="J91" s="255">
        <v>44.085000000000001</v>
      </c>
    </row>
    <row r="92" spans="1:10" ht="31.5" x14ac:dyDescent="0.25">
      <c r="A92" s="351" t="s">
        <v>20</v>
      </c>
      <c r="B92" s="196">
        <v>17410.732</v>
      </c>
      <c r="C92" s="252">
        <v>4935.2049999999999</v>
      </c>
      <c r="D92" s="265">
        <v>3589.413</v>
      </c>
      <c r="E92" s="203">
        <v>17329.984</v>
      </c>
      <c r="F92" s="252">
        <v>4920.1869999999999</v>
      </c>
      <c r="G92" s="252">
        <v>3568.8359999999998</v>
      </c>
      <c r="H92" s="252">
        <v>80.748000000000005</v>
      </c>
      <c r="I92" s="252">
        <v>15.018000000000001</v>
      </c>
      <c r="J92" s="265">
        <v>20.577000000000002</v>
      </c>
    </row>
    <row r="93" spans="1:10" x14ac:dyDescent="0.25">
      <c r="A93" s="178" t="s">
        <v>18</v>
      </c>
      <c r="B93" s="253"/>
      <c r="C93" s="250"/>
      <c r="D93" s="256"/>
      <c r="E93" s="250"/>
      <c r="F93" s="250"/>
      <c r="G93" s="250"/>
      <c r="H93" s="250"/>
      <c r="I93" s="250"/>
      <c r="J93" s="256"/>
    </row>
    <row r="94" spans="1:10" ht="16.5" customHeight="1" x14ac:dyDescent="0.25">
      <c r="A94" s="162" t="s">
        <v>61</v>
      </c>
      <c r="B94" s="247">
        <v>7050.576</v>
      </c>
      <c r="C94" s="243">
        <v>1815.328</v>
      </c>
      <c r="D94" s="255">
        <v>2332.1350000000002</v>
      </c>
      <c r="E94" s="240">
        <v>6999.7460000000001</v>
      </c>
      <c r="F94" s="243">
        <v>1806.617</v>
      </c>
      <c r="G94" s="243">
        <v>2315.6559999999999</v>
      </c>
      <c r="H94" s="243">
        <v>50.83</v>
      </c>
      <c r="I94" s="243">
        <v>8.7110000000000003</v>
      </c>
      <c r="J94" s="255">
        <v>16.478999999999999</v>
      </c>
    </row>
    <row r="95" spans="1:10" ht="16.5" thickBot="1" x14ac:dyDescent="0.3">
      <c r="A95" s="163" t="s">
        <v>62</v>
      </c>
      <c r="B95" s="198">
        <v>10360.156000000001</v>
      </c>
      <c r="C95" s="245">
        <v>3119.877</v>
      </c>
      <c r="D95" s="257">
        <v>1257.278</v>
      </c>
      <c r="E95" s="207">
        <v>10330.237999999999</v>
      </c>
      <c r="F95" s="245">
        <v>3113.57</v>
      </c>
      <c r="G95" s="245">
        <v>1253.18</v>
      </c>
      <c r="H95" s="245">
        <v>29.917999999999999</v>
      </c>
      <c r="I95" s="245">
        <v>6.3070000000000004</v>
      </c>
      <c r="J95" s="257">
        <v>4.0979999999999999</v>
      </c>
    </row>
    <row r="96" spans="1:10" ht="16.5" x14ac:dyDescent="0.25">
      <c r="A96" s="131" t="s">
        <v>175</v>
      </c>
    </row>
  </sheetData>
  <mergeCells count="20">
    <mergeCell ref="A2:J2"/>
    <mergeCell ref="A4:A7"/>
    <mergeCell ref="B4:D5"/>
    <mergeCell ref="E4:J4"/>
    <mergeCell ref="E5:G5"/>
    <mergeCell ref="H5:J5"/>
    <mergeCell ref="B6:B7"/>
    <mergeCell ref="C6:D6"/>
    <mergeCell ref="E6:E7"/>
    <mergeCell ref="F6:G6"/>
    <mergeCell ref="A85:J85"/>
    <mergeCell ref="A52:J52"/>
    <mergeCell ref="A63:J63"/>
    <mergeCell ref="A74:J74"/>
    <mergeCell ref="H6:H7"/>
    <mergeCell ref="I6:J6"/>
    <mergeCell ref="A8:J8"/>
    <mergeCell ref="A19:J19"/>
    <mergeCell ref="A30:J30"/>
    <mergeCell ref="A41:J41"/>
  </mergeCells>
  <hyperlinks>
    <hyperlink ref="A1" location="'Раздел 2'!A1" display="◄К Разделу 3"/>
  </hyperlinks>
  <pageMargins left="0.7" right="0.7" top="0.75" bottom="0.75" header="0.3" footer="0.3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85" zoomScaleNormal="85" workbookViewId="0">
      <pane xSplit="1" ySplit="6" topLeftCell="B13" activePane="bottomRight" state="frozen"/>
      <selection pane="topRight"/>
      <selection pane="bottomLeft"/>
      <selection pane="bottomRight" activeCell="A32" sqref="A32:B40"/>
    </sheetView>
  </sheetViews>
  <sheetFormatPr defaultRowHeight="12.75" x14ac:dyDescent="0.2"/>
  <cols>
    <col min="1" max="1" width="22.125" style="39" customWidth="1"/>
    <col min="2" max="2" width="15.125" style="39" customWidth="1"/>
    <col min="3" max="3" width="14" style="39" customWidth="1"/>
    <col min="4" max="8" width="13.125" style="39" customWidth="1"/>
    <col min="9" max="9" width="9" style="39" customWidth="1"/>
    <col min="10" max="16384" width="9" style="39"/>
  </cols>
  <sheetData>
    <row r="1" spans="1:8" ht="20.25" x14ac:dyDescent="0.3">
      <c r="A1" s="7" t="s">
        <v>12</v>
      </c>
      <c r="B1" s="7"/>
      <c r="D1" s="799"/>
      <c r="E1" s="799"/>
      <c r="F1" s="799"/>
      <c r="G1" s="799"/>
      <c r="H1" s="799"/>
    </row>
    <row r="2" spans="1:8" s="8" customFormat="1" ht="39" customHeight="1" x14ac:dyDescent="0.25">
      <c r="A2" s="688" t="s">
        <v>231</v>
      </c>
      <c r="B2" s="688"/>
      <c r="C2" s="688"/>
      <c r="D2" s="688"/>
      <c r="E2" s="688"/>
      <c r="F2" s="688"/>
      <c r="G2" s="688"/>
      <c r="H2" s="688"/>
    </row>
    <row r="3" spans="1:8" s="8" customFormat="1" ht="16.5" thickBot="1" x14ac:dyDescent="0.3">
      <c r="A3" s="138"/>
      <c r="B3" s="138"/>
      <c r="C3" s="138"/>
      <c r="D3" s="138"/>
      <c r="E3" s="138"/>
      <c r="F3" s="138"/>
      <c r="G3" s="138"/>
      <c r="H3" s="37" t="s">
        <v>176</v>
      </c>
    </row>
    <row r="4" spans="1:8" s="8" customFormat="1" ht="15.75" customHeight="1" x14ac:dyDescent="0.25">
      <c r="A4" s="800" t="s">
        <v>91</v>
      </c>
      <c r="B4" s="803" t="s">
        <v>139</v>
      </c>
      <c r="C4" s="805" t="s">
        <v>141</v>
      </c>
      <c r="D4" s="806"/>
      <c r="E4" s="806"/>
      <c r="F4" s="806"/>
      <c r="G4" s="806"/>
      <c r="H4" s="807"/>
    </row>
    <row r="5" spans="1:8" s="8" customFormat="1" ht="15.75" customHeight="1" x14ac:dyDescent="0.25">
      <c r="A5" s="801"/>
      <c r="B5" s="804"/>
      <c r="C5" s="808" t="s">
        <v>7</v>
      </c>
      <c r="D5" s="810" t="s">
        <v>142</v>
      </c>
      <c r="E5" s="811"/>
      <c r="F5" s="808" t="s">
        <v>92</v>
      </c>
      <c r="G5" s="810" t="s">
        <v>141</v>
      </c>
      <c r="H5" s="812"/>
    </row>
    <row r="6" spans="1:8" s="8" customFormat="1" ht="50.25" customHeight="1" thickBot="1" x14ac:dyDescent="0.3">
      <c r="A6" s="802"/>
      <c r="B6" s="804"/>
      <c r="C6" s="809"/>
      <c r="D6" s="401" t="s">
        <v>46</v>
      </c>
      <c r="E6" s="401" t="s">
        <v>47</v>
      </c>
      <c r="F6" s="809"/>
      <c r="G6" s="401" t="s">
        <v>48</v>
      </c>
      <c r="H6" s="139" t="s">
        <v>50</v>
      </c>
    </row>
    <row r="7" spans="1:8" s="8" customFormat="1" ht="16.5" thickBot="1" x14ac:dyDescent="0.3">
      <c r="A7" s="179" t="s">
        <v>93</v>
      </c>
      <c r="B7" s="513">
        <v>3968003</v>
      </c>
      <c r="C7" s="514">
        <v>3887255</v>
      </c>
      <c r="D7" s="514">
        <v>2581941</v>
      </c>
      <c r="E7" s="514">
        <v>1147289</v>
      </c>
      <c r="F7" s="514">
        <v>80748</v>
      </c>
      <c r="G7" s="514">
        <v>50830</v>
      </c>
      <c r="H7" s="515">
        <v>29918</v>
      </c>
    </row>
    <row r="8" spans="1:8" s="8" customFormat="1" ht="15.75" customHeight="1" thickBot="1" x14ac:dyDescent="0.3">
      <c r="A8" s="796" t="s">
        <v>94</v>
      </c>
      <c r="B8" s="797"/>
      <c r="C8" s="797"/>
      <c r="D8" s="797"/>
      <c r="E8" s="797"/>
      <c r="F8" s="797"/>
      <c r="G8" s="797"/>
      <c r="H8" s="798"/>
    </row>
    <row r="9" spans="1:8" s="8" customFormat="1" ht="47.25" x14ac:dyDescent="0.25">
      <c r="A9" s="183" t="s">
        <v>144</v>
      </c>
      <c r="B9" s="191">
        <v>1481506</v>
      </c>
      <c r="C9" s="191">
        <v>1472497</v>
      </c>
      <c r="D9" s="191">
        <v>1369584</v>
      </c>
      <c r="E9" s="191">
        <v>75689</v>
      </c>
      <c r="F9" s="191">
        <v>9009</v>
      </c>
      <c r="G9" s="191">
        <v>4147</v>
      </c>
      <c r="H9" s="516">
        <v>4862</v>
      </c>
    </row>
    <row r="10" spans="1:8" s="8" customFormat="1" ht="15.75" x14ac:dyDescent="0.25">
      <c r="A10" s="181" t="s">
        <v>95</v>
      </c>
      <c r="B10" s="517">
        <v>593832</v>
      </c>
      <c r="C10" s="517">
        <v>592119</v>
      </c>
      <c r="D10" s="517">
        <v>558559</v>
      </c>
      <c r="E10" s="517">
        <v>22747</v>
      </c>
      <c r="F10" s="517">
        <v>1713</v>
      </c>
      <c r="G10" s="517">
        <v>365</v>
      </c>
      <c r="H10" s="518">
        <v>1348</v>
      </c>
    </row>
    <row r="11" spans="1:8" s="8" customFormat="1" ht="15.75" x14ac:dyDescent="0.25">
      <c r="A11" s="181" t="s">
        <v>102</v>
      </c>
      <c r="B11" s="517">
        <v>138041</v>
      </c>
      <c r="C11" s="517">
        <v>137746</v>
      </c>
      <c r="D11" s="517">
        <v>123345</v>
      </c>
      <c r="E11" s="517">
        <v>13255</v>
      </c>
      <c r="F11" s="517">
        <v>295</v>
      </c>
      <c r="G11" s="517">
        <v>97</v>
      </c>
      <c r="H11" s="518">
        <v>198</v>
      </c>
    </row>
    <row r="12" spans="1:8" s="8" customFormat="1" ht="31.5" x14ac:dyDescent="0.25">
      <c r="A12" s="181" t="s">
        <v>177</v>
      </c>
      <c r="B12" s="517">
        <v>102520</v>
      </c>
      <c r="C12" s="517">
        <v>102218</v>
      </c>
      <c r="D12" s="517">
        <v>100345</v>
      </c>
      <c r="E12" s="517">
        <v>1573</v>
      </c>
      <c r="F12" s="517">
        <v>302</v>
      </c>
      <c r="G12" s="517">
        <v>261</v>
      </c>
      <c r="H12" s="518">
        <v>41</v>
      </c>
    </row>
    <row r="13" spans="1:8" s="8" customFormat="1" ht="15.75" x14ac:dyDescent="0.25">
      <c r="A13" s="181" t="s">
        <v>165</v>
      </c>
      <c r="B13" s="517">
        <v>64564</v>
      </c>
      <c r="C13" s="517">
        <v>64534</v>
      </c>
      <c r="D13" s="517">
        <v>61901</v>
      </c>
      <c r="E13" s="517">
        <v>16</v>
      </c>
      <c r="F13" s="517">
        <v>30</v>
      </c>
      <c r="G13" s="517">
        <v>6</v>
      </c>
      <c r="H13" s="518">
        <v>24</v>
      </c>
    </row>
    <row r="14" spans="1:8" s="8" customFormat="1" ht="15.75" x14ac:dyDescent="0.25">
      <c r="A14" s="181" t="s">
        <v>101</v>
      </c>
      <c r="B14" s="517">
        <v>52981</v>
      </c>
      <c r="C14" s="517">
        <v>52748</v>
      </c>
      <c r="D14" s="517">
        <v>43908</v>
      </c>
      <c r="E14" s="517">
        <v>7709</v>
      </c>
      <c r="F14" s="517">
        <v>233</v>
      </c>
      <c r="G14" s="517">
        <v>90</v>
      </c>
      <c r="H14" s="518">
        <v>143</v>
      </c>
    </row>
    <row r="15" spans="1:8" s="8" customFormat="1" ht="15.75" x14ac:dyDescent="0.25">
      <c r="A15" s="181" t="s">
        <v>96</v>
      </c>
      <c r="B15" s="517">
        <v>34829</v>
      </c>
      <c r="C15" s="517">
        <v>34110</v>
      </c>
      <c r="D15" s="517">
        <v>32264</v>
      </c>
      <c r="E15" s="517">
        <v>1064</v>
      </c>
      <c r="F15" s="517">
        <v>719</v>
      </c>
      <c r="G15" s="517">
        <v>400</v>
      </c>
      <c r="H15" s="518">
        <v>319</v>
      </c>
    </row>
    <row r="16" spans="1:8" s="8" customFormat="1" ht="15.75" x14ac:dyDescent="0.25">
      <c r="A16" s="181" t="s">
        <v>232</v>
      </c>
      <c r="B16" s="517">
        <v>28643</v>
      </c>
      <c r="C16" s="517">
        <v>28633</v>
      </c>
      <c r="D16" s="517">
        <v>27611</v>
      </c>
      <c r="E16" s="517">
        <v>290</v>
      </c>
      <c r="F16" s="517">
        <v>10</v>
      </c>
      <c r="G16" s="517">
        <v>3</v>
      </c>
      <c r="H16" s="518">
        <v>7</v>
      </c>
    </row>
    <row r="17" spans="1:8" s="8" customFormat="1" ht="15.75" x14ac:dyDescent="0.25">
      <c r="A17" s="181" t="s">
        <v>166</v>
      </c>
      <c r="B17" s="517">
        <v>26779</v>
      </c>
      <c r="C17" s="517">
        <v>26687</v>
      </c>
      <c r="D17" s="517">
        <v>18536</v>
      </c>
      <c r="E17" s="517">
        <v>7832</v>
      </c>
      <c r="F17" s="517">
        <v>92</v>
      </c>
      <c r="G17" s="517">
        <v>26</v>
      </c>
      <c r="H17" s="518">
        <v>66</v>
      </c>
    </row>
    <row r="18" spans="1:8" s="8" customFormat="1" ht="15.75" x14ac:dyDescent="0.25">
      <c r="A18" s="181" t="s">
        <v>179</v>
      </c>
      <c r="B18" s="517">
        <v>21304</v>
      </c>
      <c r="C18" s="517">
        <v>20997</v>
      </c>
      <c r="D18" s="517">
        <v>20071</v>
      </c>
      <c r="E18" s="517">
        <v>94</v>
      </c>
      <c r="F18" s="517">
        <v>307</v>
      </c>
      <c r="G18" s="517">
        <v>214</v>
      </c>
      <c r="H18" s="518">
        <v>93</v>
      </c>
    </row>
    <row r="19" spans="1:8" s="8" customFormat="1" ht="15.75" x14ac:dyDescent="0.25">
      <c r="A19" s="181" t="s">
        <v>178</v>
      </c>
      <c r="B19" s="517">
        <v>19739</v>
      </c>
      <c r="C19" s="517">
        <v>19617</v>
      </c>
      <c r="D19" s="517">
        <v>18547</v>
      </c>
      <c r="E19" s="517">
        <v>911</v>
      </c>
      <c r="F19" s="517">
        <v>122</v>
      </c>
      <c r="G19" s="517">
        <v>51</v>
      </c>
      <c r="H19" s="518">
        <v>71</v>
      </c>
    </row>
    <row r="20" spans="1:8" s="8" customFormat="1" ht="15.75" x14ac:dyDescent="0.25">
      <c r="A20" s="181" t="s">
        <v>160</v>
      </c>
      <c r="B20" s="517">
        <v>19518</v>
      </c>
      <c r="C20" s="517">
        <v>19217</v>
      </c>
      <c r="D20" s="517">
        <v>18250</v>
      </c>
      <c r="E20" s="517">
        <v>196</v>
      </c>
      <c r="F20" s="517">
        <v>301</v>
      </c>
      <c r="G20" s="517">
        <v>142</v>
      </c>
      <c r="H20" s="518">
        <v>159</v>
      </c>
    </row>
    <row r="21" spans="1:8" s="8" customFormat="1" ht="15.75" x14ac:dyDescent="0.25">
      <c r="A21" s="181" t="s">
        <v>97</v>
      </c>
      <c r="B21" s="517">
        <v>18410</v>
      </c>
      <c r="C21" s="517">
        <v>18292</v>
      </c>
      <c r="D21" s="517">
        <v>17832</v>
      </c>
      <c r="E21" s="517">
        <v>118</v>
      </c>
      <c r="F21" s="517">
        <v>118</v>
      </c>
      <c r="G21" s="517">
        <v>49</v>
      </c>
      <c r="H21" s="518">
        <v>69</v>
      </c>
    </row>
    <row r="22" spans="1:8" s="8" customFormat="1" ht="15.75" x14ac:dyDescent="0.25">
      <c r="A22" s="181" t="s">
        <v>100</v>
      </c>
      <c r="B22" s="517">
        <v>16778</v>
      </c>
      <c r="C22" s="517">
        <v>16738</v>
      </c>
      <c r="D22" s="517">
        <v>15941</v>
      </c>
      <c r="E22" s="517">
        <v>428</v>
      </c>
      <c r="F22" s="517">
        <v>40</v>
      </c>
      <c r="G22" s="517">
        <v>8</v>
      </c>
      <c r="H22" s="518">
        <v>32</v>
      </c>
    </row>
    <row r="23" spans="1:8" s="8" customFormat="1" ht="15.75" x14ac:dyDescent="0.25">
      <c r="A23" s="181" t="s">
        <v>233</v>
      </c>
      <c r="B23" s="517">
        <v>14544</v>
      </c>
      <c r="C23" s="517">
        <v>14492</v>
      </c>
      <c r="D23" s="517">
        <v>14370</v>
      </c>
      <c r="E23" s="517"/>
      <c r="F23" s="517">
        <v>52</v>
      </c>
      <c r="G23" s="517"/>
      <c r="H23" s="518">
        <v>52</v>
      </c>
    </row>
    <row r="24" spans="1:8" s="8" customFormat="1" ht="15.75" x14ac:dyDescent="0.25">
      <c r="A24" s="181" t="s">
        <v>181</v>
      </c>
      <c r="B24" s="517">
        <v>14268</v>
      </c>
      <c r="C24" s="517">
        <v>13929</v>
      </c>
      <c r="D24" s="517">
        <v>13087</v>
      </c>
      <c r="E24" s="517">
        <v>481</v>
      </c>
      <c r="F24" s="517">
        <v>339</v>
      </c>
      <c r="G24" s="517">
        <v>165</v>
      </c>
      <c r="H24" s="518">
        <v>174</v>
      </c>
    </row>
    <row r="25" spans="1:8" s="8" customFormat="1" ht="15.75" x14ac:dyDescent="0.25">
      <c r="A25" s="181" t="s">
        <v>167</v>
      </c>
      <c r="B25" s="517">
        <v>12845</v>
      </c>
      <c r="C25" s="517">
        <v>12736</v>
      </c>
      <c r="D25" s="517">
        <v>12340</v>
      </c>
      <c r="E25" s="517">
        <v>227</v>
      </c>
      <c r="F25" s="517">
        <v>109</v>
      </c>
      <c r="G25" s="517">
        <v>65</v>
      </c>
      <c r="H25" s="518">
        <v>44</v>
      </c>
    </row>
    <row r="26" spans="1:8" s="8" customFormat="1" ht="31.5" x14ac:dyDescent="0.25">
      <c r="A26" s="181" t="s">
        <v>180</v>
      </c>
      <c r="B26" s="517">
        <v>12527</v>
      </c>
      <c r="C26" s="517">
        <v>12430</v>
      </c>
      <c r="D26" s="517">
        <v>11084</v>
      </c>
      <c r="E26" s="517">
        <v>1269</v>
      </c>
      <c r="F26" s="517">
        <v>97</v>
      </c>
      <c r="G26" s="517">
        <v>17</v>
      </c>
      <c r="H26" s="518">
        <v>80</v>
      </c>
    </row>
    <row r="27" spans="1:8" s="8" customFormat="1" ht="15.75" x14ac:dyDescent="0.25">
      <c r="A27" s="181" t="s">
        <v>99</v>
      </c>
      <c r="B27" s="517">
        <v>11742</v>
      </c>
      <c r="C27" s="517">
        <v>11574</v>
      </c>
      <c r="D27" s="517">
        <v>11312</v>
      </c>
      <c r="E27" s="517">
        <v>93</v>
      </c>
      <c r="F27" s="517">
        <v>168</v>
      </c>
      <c r="G27" s="517">
        <v>99</v>
      </c>
      <c r="H27" s="518">
        <v>69</v>
      </c>
    </row>
    <row r="28" spans="1:8" s="8" customFormat="1" ht="15.75" x14ac:dyDescent="0.25">
      <c r="A28" s="181" t="s">
        <v>98</v>
      </c>
      <c r="B28" s="517">
        <v>11349</v>
      </c>
      <c r="C28" s="517">
        <v>11196</v>
      </c>
      <c r="D28" s="517">
        <v>10867</v>
      </c>
      <c r="E28" s="517">
        <v>161</v>
      </c>
      <c r="F28" s="517">
        <v>153</v>
      </c>
      <c r="G28" s="517">
        <v>45</v>
      </c>
      <c r="H28" s="518">
        <v>108</v>
      </c>
    </row>
    <row r="29" spans="1:8" s="8" customFormat="1" ht="16.5" thickBot="1" x14ac:dyDescent="0.3">
      <c r="A29" s="181" t="s">
        <v>234</v>
      </c>
      <c r="B29" s="517">
        <v>10946</v>
      </c>
      <c r="C29" s="517">
        <v>10670</v>
      </c>
      <c r="D29" s="517">
        <v>9652</v>
      </c>
      <c r="E29" s="517">
        <v>512</v>
      </c>
      <c r="F29" s="517">
        <v>276</v>
      </c>
      <c r="G29" s="517">
        <v>221</v>
      </c>
      <c r="H29" s="519">
        <v>55</v>
      </c>
    </row>
    <row r="30" spans="1:8" s="8" customFormat="1" ht="15.75" customHeight="1" thickBot="1" x14ac:dyDescent="0.3">
      <c r="A30" s="796" t="s">
        <v>103</v>
      </c>
      <c r="B30" s="797"/>
      <c r="C30" s="797"/>
      <c r="D30" s="797"/>
      <c r="E30" s="797"/>
      <c r="F30" s="797"/>
      <c r="G30" s="797"/>
      <c r="H30" s="798"/>
    </row>
    <row r="31" spans="1:8" s="8" customFormat="1" ht="31.5" x14ac:dyDescent="0.25">
      <c r="A31" s="180" t="s">
        <v>104</v>
      </c>
      <c r="B31" s="191">
        <v>2486497</v>
      </c>
      <c r="C31" s="191">
        <v>2414758</v>
      </c>
      <c r="D31" s="191">
        <v>1212357</v>
      </c>
      <c r="E31" s="191">
        <v>1071600</v>
      </c>
      <c r="F31" s="191">
        <v>71739</v>
      </c>
      <c r="G31" s="191">
        <v>46683</v>
      </c>
      <c r="H31" s="516">
        <v>25056</v>
      </c>
    </row>
    <row r="32" spans="1:8" s="8" customFormat="1" ht="15.75" x14ac:dyDescent="0.25">
      <c r="A32" s="181" t="s">
        <v>107</v>
      </c>
      <c r="B32" s="517">
        <v>737939</v>
      </c>
      <c r="C32" s="517">
        <v>730105</v>
      </c>
      <c r="D32" s="517">
        <v>176448</v>
      </c>
      <c r="E32" s="517">
        <v>510344</v>
      </c>
      <c r="F32" s="517">
        <v>7834</v>
      </c>
      <c r="G32" s="517">
        <v>4661</v>
      </c>
      <c r="H32" s="518">
        <v>3173</v>
      </c>
    </row>
    <row r="33" spans="1:8" s="8" customFormat="1" ht="15.75" x14ac:dyDescent="0.25">
      <c r="A33" s="181" t="s">
        <v>105</v>
      </c>
      <c r="B33" s="517">
        <v>540318</v>
      </c>
      <c r="C33" s="517">
        <v>524007</v>
      </c>
      <c r="D33" s="517">
        <v>423170</v>
      </c>
      <c r="E33" s="517">
        <v>73679</v>
      </c>
      <c r="F33" s="517">
        <v>16311</v>
      </c>
      <c r="G33" s="517">
        <v>11891</v>
      </c>
      <c r="H33" s="518">
        <v>4420</v>
      </c>
    </row>
    <row r="34" spans="1:8" s="8" customFormat="1" ht="15.75" x14ac:dyDescent="0.25">
      <c r="A34" s="181" t="s">
        <v>110</v>
      </c>
      <c r="B34" s="517">
        <v>418185</v>
      </c>
      <c r="C34" s="517">
        <v>416009</v>
      </c>
      <c r="D34" s="517">
        <v>73923</v>
      </c>
      <c r="E34" s="517">
        <v>319855</v>
      </c>
      <c r="F34" s="517">
        <v>2176</v>
      </c>
      <c r="G34" s="517">
        <v>1010</v>
      </c>
      <c r="H34" s="518">
        <v>1166</v>
      </c>
    </row>
    <row r="35" spans="1:8" s="8" customFormat="1" ht="15.75" x14ac:dyDescent="0.25">
      <c r="A35" s="181" t="s">
        <v>106</v>
      </c>
      <c r="B35" s="517">
        <v>286816</v>
      </c>
      <c r="C35" s="517">
        <v>275381</v>
      </c>
      <c r="D35" s="517">
        <v>222360</v>
      </c>
      <c r="E35" s="517">
        <v>37427</v>
      </c>
      <c r="F35" s="517">
        <v>11435</v>
      </c>
      <c r="G35" s="517">
        <v>9407</v>
      </c>
      <c r="H35" s="518">
        <v>2028</v>
      </c>
    </row>
    <row r="36" spans="1:8" s="8" customFormat="1" ht="15.75" x14ac:dyDescent="0.25">
      <c r="A36" s="181" t="s">
        <v>109</v>
      </c>
      <c r="B36" s="517">
        <v>187658</v>
      </c>
      <c r="C36" s="517">
        <v>186538</v>
      </c>
      <c r="D36" s="517">
        <v>101836</v>
      </c>
      <c r="E36" s="517">
        <v>79603</v>
      </c>
      <c r="F36" s="517">
        <v>1120</v>
      </c>
      <c r="G36" s="517">
        <v>319</v>
      </c>
      <c r="H36" s="518">
        <v>801</v>
      </c>
    </row>
    <row r="37" spans="1:8" s="8" customFormat="1" ht="15.75" x14ac:dyDescent="0.25">
      <c r="A37" s="181" t="s">
        <v>108</v>
      </c>
      <c r="B37" s="517">
        <v>89149</v>
      </c>
      <c r="C37" s="517">
        <v>82389</v>
      </c>
      <c r="D37" s="517">
        <v>55312</v>
      </c>
      <c r="E37" s="517">
        <v>24780</v>
      </c>
      <c r="F37" s="517">
        <v>6760</v>
      </c>
      <c r="G37" s="517">
        <v>6506</v>
      </c>
      <c r="H37" s="518">
        <v>254</v>
      </c>
    </row>
    <row r="38" spans="1:8" s="8" customFormat="1" ht="15.75" x14ac:dyDescent="0.25">
      <c r="A38" s="181" t="s">
        <v>112</v>
      </c>
      <c r="B38" s="517">
        <v>69842</v>
      </c>
      <c r="C38" s="517">
        <v>67333</v>
      </c>
      <c r="D38" s="517">
        <v>52179</v>
      </c>
      <c r="E38" s="517">
        <v>8076</v>
      </c>
      <c r="F38" s="517">
        <v>2509</v>
      </c>
      <c r="G38" s="517">
        <v>799</v>
      </c>
      <c r="H38" s="518">
        <v>1710</v>
      </c>
    </row>
    <row r="39" spans="1:8" s="8" customFormat="1" ht="15.75" x14ac:dyDescent="0.25">
      <c r="A39" s="181" t="s">
        <v>161</v>
      </c>
      <c r="B39" s="517">
        <v>21436</v>
      </c>
      <c r="C39" s="517">
        <v>20866</v>
      </c>
      <c r="D39" s="517">
        <v>10911</v>
      </c>
      <c r="E39" s="517">
        <v>8730</v>
      </c>
      <c r="F39" s="517">
        <v>570</v>
      </c>
      <c r="G39" s="517">
        <v>524</v>
      </c>
      <c r="H39" s="518">
        <v>46</v>
      </c>
    </row>
    <row r="40" spans="1:8" s="8" customFormat="1" ht="16.5" thickBot="1" x14ac:dyDescent="0.3">
      <c r="A40" s="182" t="s">
        <v>111</v>
      </c>
      <c r="B40" s="425">
        <v>14285</v>
      </c>
      <c r="C40" s="206">
        <v>13884</v>
      </c>
      <c r="D40" s="206">
        <v>11449</v>
      </c>
      <c r="E40" s="206">
        <v>1628</v>
      </c>
      <c r="F40" s="206">
        <v>401</v>
      </c>
      <c r="G40" s="206">
        <v>271</v>
      </c>
      <c r="H40" s="475">
        <v>130</v>
      </c>
    </row>
    <row r="41" spans="1:8" s="8" customFormat="1" ht="15.75" x14ac:dyDescent="0.25"/>
  </sheetData>
  <mergeCells count="11">
    <mergeCell ref="A8:H8"/>
    <mergeCell ref="A30:H30"/>
    <mergeCell ref="D1:H1"/>
    <mergeCell ref="A2:H2"/>
    <mergeCell ref="A4:A6"/>
    <mergeCell ref="B4:B6"/>
    <mergeCell ref="C4:H4"/>
    <mergeCell ref="C5:C6"/>
    <mergeCell ref="D5:E5"/>
    <mergeCell ref="F5:F6"/>
    <mergeCell ref="G5:H5"/>
  </mergeCells>
  <hyperlinks>
    <hyperlink ref="A1" location="'Раздел 2'!A1" display="◄К Разделу 3"/>
  </hyperlinks>
  <pageMargins left="0.7" right="0.7" top="0.75" bottom="0.75" header="0.3" footer="0.3"/>
  <pageSetup paperSize="9" scale="6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60" zoomScaleNormal="60" workbookViewId="0">
      <pane ySplit="8" topLeftCell="A9" activePane="bottomLeft" state="frozen"/>
      <selection pane="bottomLeft" activeCell="B11" sqref="B11"/>
    </sheetView>
  </sheetViews>
  <sheetFormatPr defaultRowHeight="15.75" x14ac:dyDescent="0.25"/>
  <cols>
    <col min="1" max="1" width="33.125" style="36" customWidth="1"/>
    <col min="2" max="10" width="9.625" style="36" customWidth="1"/>
    <col min="11" max="28" width="10.625" style="36" customWidth="1"/>
    <col min="29" max="29" width="9" style="36" customWidth="1"/>
    <col min="30" max="30" width="11.125" style="36" bestFit="1" customWidth="1"/>
    <col min="31" max="16384" width="9" style="36"/>
  </cols>
  <sheetData>
    <row r="1" spans="1:28" ht="20.25" x14ac:dyDescent="0.3">
      <c r="A1" s="7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28" ht="34.5" customHeight="1" x14ac:dyDescent="0.25">
      <c r="A2" s="750" t="s">
        <v>224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  <c r="T2" s="750"/>
      <c r="U2" s="750"/>
      <c r="V2" s="750"/>
      <c r="W2" s="750"/>
      <c r="X2" s="750"/>
      <c r="Y2" s="750"/>
      <c r="Z2" s="750"/>
      <c r="AA2" s="750"/>
      <c r="AB2" s="750"/>
    </row>
    <row r="3" spans="1:28" ht="16.5" customHeight="1" thickBot="1" x14ac:dyDescent="0.3">
      <c r="A3" s="396"/>
      <c r="B3" s="619"/>
      <c r="C3" s="396"/>
      <c r="D3" s="396"/>
      <c r="E3" s="619"/>
      <c r="F3" s="396"/>
      <c r="G3" s="396"/>
      <c r="H3" s="619"/>
      <c r="I3" s="396"/>
      <c r="J3" s="396"/>
      <c r="K3" s="619"/>
      <c r="L3" s="396"/>
      <c r="M3" s="396"/>
      <c r="N3" s="619"/>
      <c r="O3" s="396"/>
      <c r="P3" s="396"/>
      <c r="Q3" s="619"/>
      <c r="R3" s="396"/>
      <c r="S3" s="396"/>
      <c r="T3" s="619"/>
      <c r="U3" s="396"/>
      <c r="V3" s="396"/>
      <c r="W3" s="619"/>
      <c r="X3" s="396"/>
      <c r="Y3" s="396"/>
      <c r="Z3" s="619"/>
      <c r="AB3" s="37" t="s">
        <v>211</v>
      </c>
    </row>
    <row r="4" spans="1:28" ht="18.75" customHeight="1" x14ac:dyDescent="0.25">
      <c r="A4" s="781"/>
      <c r="B4" s="692" t="s">
        <v>33</v>
      </c>
      <c r="C4" s="693"/>
      <c r="D4" s="693"/>
      <c r="E4" s="693"/>
      <c r="F4" s="693"/>
      <c r="G4" s="693"/>
      <c r="H4" s="693"/>
      <c r="I4" s="693"/>
      <c r="J4" s="694"/>
      <c r="K4" s="742" t="s">
        <v>15</v>
      </c>
      <c r="L4" s="743"/>
      <c r="M4" s="743"/>
      <c r="N4" s="743"/>
      <c r="O4" s="743"/>
      <c r="P4" s="743"/>
      <c r="Q4" s="743"/>
      <c r="R4" s="743"/>
      <c r="S4" s="743"/>
      <c r="T4" s="743"/>
      <c r="U4" s="743"/>
      <c r="V4" s="743"/>
      <c r="W4" s="743"/>
      <c r="X4" s="743"/>
      <c r="Y4" s="743"/>
      <c r="Z4" s="743"/>
      <c r="AA4" s="743"/>
      <c r="AB4" s="746"/>
    </row>
    <row r="5" spans="1:28" ht="18.75" customHeight="1" x14ac:dyDescent="0.25">
      <c r="A5" s="782"/>
      <c r="B5" s="816"/>
      <c r="C5" s="817"/>
      <c r="D5" s="817"/>
      <c r="E5" s="817"/>
      <c r="F5" s="817"/>
      <c r="G5" s="817"/>
      <c r="H5" s="817"/>
      <c r="I5" s="817"/>
      <c r="J5" s="818"/>
      <c r="K5" s="821" t="s">
        <v>128</v>
      </c>
      <c r="L5" s="700"/>
      <c r="M5" s="700"/>
      <c r="N5" s="700"/>
      <c r="O5" s="700"/>
      <c r="P5" s="700"/>
      <c r="Q5" s="700"/>
      <c r="R5" s="700"/>
      <c r="S5" s="703"/>
      <c r="T5" s="821" t="s">
        <v>129</v>
      </c>
      <c r="U5" s="700"/>
      <c r="V5" s="700"/>
      <c r="W5" s="700"/>
      <c r="X5" s="700"/>
      <c r="Y5" s="700"/>
      <c r="Z5" s="700"/>
      <c r="AA5" s="700"/>
      <c r="AB5" s="703"/>
    </row>
    <row r="6" spans="1:28" ht="16.5" customHeight="1" x14ac:dyDescent="0.25">
      <c r="A6" s="782"/>
      <c r="B6" s="813" t="s">
        <v>33</v>
      </c>
      <c r="C6" s="814"/>
      <c r="D6" s="729"/>
      <c r="E6" s="779" t="s">
        <v>142</v>
      </c>
      <c r="F6" s="820"/>
      <c r="G6" s="820"/>
      <c r="H6" s="820"/>
      <c r="I6" s="820"/>
      <c r="J6" s="780"/>
      <c r="K6" s="813" t="s">
        <v>33</v>
      </c>
      <c r="L6" s="814"/>
      <c r="M6" s="729"/>
      <c r="N6" s="779" t="s">
        <v>142</v>
      </c>
      <c r="O6" s="820"/>
      <c r="P6" s="820"/>
      <c r="Q6" s="820"/>
      <c r="R6" s="820"/>
      <c r="S6" s="780"/>
      <c r="T6" s="813" t="s">
        <v>33</v>
      </c>
      <c r="U6" s="814"/>
      <c r="V6" s="729"/>
      <c r="W6" s="779" t="s">
        <v>142</v>
      </c>
      <c r="X6" s="820"/>
      <c r="Y6" s="820"/>
      <c r="Z6" s="820"/>
      <c r="AA6" s="820"/>
      <c r="AB6" s="780"/>
    </row>
    <row r="7" spans="1:28" ht="33.75" customHeight="1" x14ac:dyDescent="0.25">
      <c r="A7" s="782"/>
      <c r="B7" s="695"/>
      <c r="C7" s="696"/>
      <c r="D7" s="815"/>
      <c r="E7" s="819" t="s">
        <v>89</v>
      </c>
      <c r="F7" s="696"/>
      <c r="G7" s="815"/>
      <c r="H7" s="819" t="s">
        <v>90</v>
      </c>
      <c r="I7" s="696"/>
      <c r="J7" s="697"/>
      <c r="K7" s="695"/>
      <c r="L7" s="696"/>
      <c r="M7" s="815"/>
      <c r="N7" s="819" t="s">
        <v>89</v>
      </c>
      <c r="O7" s="696"/>
      <c r="P7" s="815"/>
      <c r="Q7" s="819" t="s">
        <v>90</v>
      </c>
      <c r="R7" s="696"/>
      <c r="S7" s="697"/>
      <c r="T7" s="695"/>
      <c r="U7" s="696"/>
      <c r="V7" s="815"/>
      <c r="W7" s="819" t="s">
        <v>89</v>
      </c>
      <c r="X7" s="696"/>
      <c r="Y7" s="815"/>
      <c r="Z7" s="819" t="s">
        <v>90</v>
      </c>
      <c r="AA7" s="696"/>
      <c r="AB7" s="697"/>
    </row>
    <row r="8" spans="1:28" ht="16.5" thickBot="1" x14ac:dyDescent="0.3">
      <c r="A8" s="783"/>
      <c r="B8" s="625">
        <v>2021</v>
      </c>
      <c r="C8" s="620">
        <v>2022</v>
      </c>
      <c r="D8" s="520">
        <v>2023</v>
      </c>
      <c r="E8" s="627">
        <v>2021</v>
      </c>
      <c r="F8" s="87">
        <v>2022</v>
      </c>
      <c r="G8" s="520">
        <v>2023</v>
      </c>
      <c r="H8" s="632">
        <v>2021</v>
      </c>
      <c r="I8" s="521">
        <v>2022</v>
      </c>
      <c r="J8" s="522">
        <v>2023</v>
      </c>
      <c r="K8" s="637">
        <v>2021</v>
      </c>
      <c r="L8" s="523">
        <v>2022</v>
      </c>
      <c r="M8" s="520">
        <v>2023</v>
      </c>
      <c r="N8" s="642">
        <v>2021</v>
      </c>
      <c r="O8" s="87">
        <v>2022</v>
      </c>
      <c r="P8" s="520">
        <v>2023</v>
      </c>
      <c r="Q8" s="647">
        <v>2021</v>
      </c>
      <c r="R8" s="521">
        <v>2022</v>
      </c>
      <c r="S8" s="522">
        <v>2023</v>
      </c>
      <c r="T8" s="652">
        <v>2021</v>
      </c>
      <c r="U8" s="523">
        <v>2022</v>
      </c>
      <c r="V8" s="87">
        <v>2023</v>
      </c>
      <c r="W8" s="657">
        <v>2021</v>
      </c>
      <c r="X8" s="523">
        <v>2022</v>
      </c>
      <c r="Y8" s="521">
        <v>2023</v>
      </c>
      <c r="Z8" s="665">
        <v>2021</v>
      </c>
      <c r="AA8" s="524">
        <v>2022</v>
      </c>
      <c r="AB8" s="522">
        <v>2023</v>
      </c>
    </row>
    <row r="9" spans="1:28" ht="31.5" x14ac:dyDescent="0.25">
      <c r="A9" s="143" t="s">
        <v>212</v>
      </c>
      <c r="B9" s="621">
        <v>275603.11</v>
      </c>
      <c r="C9" s="525">
        <v>318530.18099999998</v>
      </c>
      <c r="D9" s="525">
        <v>357975.26</v>
      </c>
      <c r="E9" s="628">
        <v>54244.088000000003</v>
      </c>
      <c r="F9" s="525">
        <v>68107.418999999994</v>
      </c>
      <c r="G9" s="525">
        <v>72149.735000000001</v>
      </c>
      <c r="H9" s="633">
        <v>43844.192999999999</v>
      </c>
      <c r="I9" s="525">
        <v>48947.6</v>
      </c>
      <c r="J9" s="526">
        <v>53963.775000000001</v>
      </c>
      <c r="K9" s="638">
        <v>247326.62599999999</v>
      </c>
      <c r="L9" s="525">
        <v>278935.554</v>
      </c>
      <c r="M9" s="525">
        <v>303973.24099999998</v>
      </c>
      <c r="N9" s="643">
        <v>53901.811000000002</v>
      </c>
      <c r="O9" s="525">
        <v>65749.039999999994</v>
      </c>
      <c r="P9" s="525">
        <v>70993.850999999995</v>
      </c>
      <c r="Q9" s="648">
        <v>42128.616000000002</v>
      </c>
      <c r="R9" s="525">
        <v>45694.082000000002</v>
      </c>
      <c r="S9" s="526">
        <v>50951.275999999998</v>
      </c>
      <c r="T9" s="653">
        <v>28276.484</v>
      </c>
      <c r="U9" s="525">
        <v>39594.627</v>
      </c>
      <c r="V9" s="525">
        <v>54002.019</v>
      </c>
      <c r="W9" s="658">
        <v>342.27699999999999</v>
      </c>
      <c r="X9" s="525">
        <v>2358.3789999999999</v>
      </c>
      <c r="Y9" s="525">
        <v>1155.884</v>
      </c>
      <c r="Z9" s="666">
        <v>1715.577</v>
      </c>
      <c r="AA9" s="525">
        <v>3253.518</v>
      </c>
      <c r="AB9" s="526">
        <v>3012.4989999999998</v>
      </c>
    </row>
    <row r="10" spans="1:28" x14ac:dyDescent="0.25">
      <c r="A10" s="144" t="s">
        <v>18</v>
      </c>
      <c r="B10" s="622"/>
      <c r="C10" s="527"/>
      <c r="D10" s="527"/>
      <c r="E10" s="629"/>
      <c r="F10" s="527"/>
      <c r="G10" s="527"/>
      <c r="H10" s="634"/>
      <c r="I10" s="527"/>
      <c r="J10" s="528"/>
      <c r="K10" s="639"/>
      <c r="L10" s="527"/>
      <c r="M10" s="527"/>
      <c r="N10" s="644"/>
      <c r="O10" s="527"/>
      <c r="P10" s="527"/>
      <c r="Q10" s="649"/>
      <c r="R10" s="527"/>
      <c r="S10" s="528"/>
      <c r="T10" s="654"/>
      <c r="U10" s="527"/>
      <c r="V10" s="527"/>
      <c r="W10" s="659"/>
      <c r="X10" s="527"/>
      <c r="Y10" s="527"/>
      <c r="Z10" s="667"/>
      <c r="AA10" s="527"/>
      <c r="AB10" s="528"/>
    </row>
    <row r="11" spans="1:28" s="388" customFormat="1" ht="31.5" x14ac:dyDescent="0.25">
      <c r="A11" s="351" t="s">
        <v>19</v>
      </c>
      <c r="B11" s="623">
        <v>167369.084</v>
      </c>
      <c r="C11" s="529">
        <v>196854.77600000001</v>
      </c>
      <c r="D11" s="529">
        <v>230489.658</v>
      </c>
      <c r="E11" s="630">
        <v>13880.632</v>
      </c>
      <c r="F11" s="529">
        <v>18154.151000000002</v>
      </c>
      <c r="G11" s="529">
        <v>19946.368999999999</v>
      </c>
      <c r="H11" s="635">
        <v>17261.848999999998</v>
      </c>
      <c r="I11" s="529">
        <v>18790.902999999998</v>
      </c>
      <c r="J11" s="530">
        <v>22022.153999999999</v>
      </c>
      <c r="K11" s="640">
        <v>139902.19</v>
      </c>
      <c r="L11" s="529">
        <v>161494.413</v>
      </c>
      <c r="M11" s="529">
        <v>178360.28099999999</v>
      </c>
      <c r="N11" s="645">
        <v>13646.223</v>
      </c>
      <c r="O11" s="529">
        <v>17140.141</v>
      </c>
      <c r="P11" s="529">
        <v>19155.816999999999</v>
      </c>
      <c r="Q11" s="650">
        <v>15709.472</v>
      </c>
      <c r="R11" s="529">
        <v>16464.994999999999</v>
      </c>
      <c r="S11" s="530">
        <v>19459.669999999998</v>
      </c>
      <c r="T11" s="655">
        <v>27466.894</v>
      </c>
      <c r="U11" s="529">
        <v>35360.362999999998</v>
      </c>
      <c r="V11" s="529">
        <v>52129.377</v>
      </c>
      <c r="W11" s="660">
        <v>234.40899999999999</v>
      </c>
      <c r="X11" s="529">
        <v>1014.01</v>
      </c>
      <c r="Y11" s="529">
        <v>790.55200000000002</v>
      </c>
      <c r="Z11" s="668">
        <v>1552.377</v>
      </c>
      <c r="AA11" s="529">
        <v>2325.9079999999999</v>
      </c>
      <c r="AB11" s="530">
        <v>2562.4839999999999</v>
      </c>
    </row>
    <row r="12" spans="1:28" x14ac:dyDescent="0.25">
      <c r="A12" s="167" t="s">
        <v>58</v>
      </c>
      <c r="B12" s="622"/>
      <c r="C12" s="527"/>
      <c r="D12" s="527"/>
      <c r="E12" s="629"/>
      <c r="F12" s="527"/>
      <c r="G12" s="527"/>
      <c r="H12" s="634"/>
      <c r="I12" s="527"/>
      <c r="J12" s="528"/>
      <c r="K12" s="639"/>
      <c r="L12" s="527"/>
      <c r="M12" s="527"/>
      <c r="N12" s="644"/>
      <c r="O12" s="527"/>
      <c r="P12" s="527"/>
      <c r="Q12" s="649"/>
      <c r="R12" s="527"/>
      <c r="S12" s="528"/>
      <c r="T12" s="654"/>
      <c r="U12" s="527"/>
      <c r="V12" s="527"/>
      <c r="W12" s="659"/>
      <c r="X12" s="527"/>
      <c r="Y12" s="527"/>
      <c r="Z12" s="667"/>
      <c r="AA12" s="527"/>
      <c r="AB12" s="528"/>
    </row>
    <row r="13" spans="1:28" x14ac:dyDescent="0.25">
      <c r="A13" s="168" t="s">
        <v>59</v>
      </c>
      <c r="B13" s="622">
        <v>111501.39</v>
      </c>
      <c r="C13" s="527">
        <v>122703.64599999999</v>
      </c>
      <c r="D13" s="527">
        <v>142623.49900000001</v>
      </c>
      <c r="E13" s="629">
        <v>10558.684999999999</v>
      </c>
      <c r="F13" s="527">
        <v>13994.645</v>
      </c>
      <c r="G13" s="527">
        <v>15942.377</v>
      </c>
      <c r="H13" s="634">
        <v>12498.335999999999</v>
      </c>
      <c r="I13" s="527">
        <v>13856.596</v>
      </c>
      <c r="J13" s="528">
        <v>16483.14</v>
      </c>
      <c r="K13" s="639">
        <v>104445.433</v>
      </c>
      <c r="L13" s="527">
        <v>113034.25900000001</v>
      </c>
      <c r="M13" s="527">
        <v>131808.389</v>
      </c>
      <c r="N13" s="644">
        <v>10400.092000000001</v>
      </c>
      <c r="O13" s="527">
        <v>13221.714</v>
      </c>
      <c r="P13" s="527">
        <v>15319.7</v>
      </c>
      <c r="Q13" s="649">
        <v>11971.763000000001</v>
      </c>
      <c r="R13" s="527">
        <v>12836.896000000001</v>
      </c>
      <c r="S13" s="528">
        <v>15433.459000000001</v>
      </c>
      <c r="T13" s="654">
        <v>7055.9570000000003</v>
      </c>
      <c r="U13" s="527">
        <v>9669.3870000000006</v>
      </c>
      <c r="V13" s="527">
        <v>10815.11</v>
      </c>
      <c r="W13" s="659">
        <v>158.59299999999999</v>
      </c>
      <c r="X13" s="527">
        <v>772.93100000000004</v>
      </c>
      <c r="Y13" s="527">
        <v>622.67700000000002</v>
      </c>
      <c r="Z13" s="667">
        <v>526.57299999999998</v>
      </c>
      <c r="AA13" s="527">
        <v>1019.7</v>
      </c>
      <c r="AB13" s="528">
        <v>1049.681</v>
      </c>
    </row>
    <row r="14" spans="1:28" x14ac:dyDescent="0.25">
      <c r="A14" s="168" t="s">
        <v>60</v>
      </c>
      <c r="B14" s="622">
        <v>34084.730000000003</v>
      </c>
      <c r="C14" s="527">
        <v>41797.093000000001</v>
      </c>
      <c r="D14" s="527">
        <v>61565.805999999997</v>
      </c>
      <c r="E14" s="629">
        <v>267.87900000000002</v>
      </c>
      <c r="F14" s="527">
        <v>569.99</v>
      </c>
      <c r="G14" s="527">
        <v>675.14099999999996</v>
      </c>
      <c r="H14" s="634">
        <v>2323.3629999999998</v>
      </c>
      <c r="I14" s="527">
        <v>2593.2860000000001</v>
      </c>
      <c r="J14" s="528">
        <v>2900.5439999999999</v>
      </c>
      <c r="K14" s="639">
        <v>16140.3</v>
      </c>
      <c r="L14" s="527">
        <v>19186.001</v>
      </c>
      <c r="M14" s="527">
        <v>23772.197</v>
      </c>
      <c r="N14" s="644">
        <v>247.44499999999999</v>
      </c>
      <c r="O14" s="527">
        <v>512.70500000000004</v>
      </c>
      <c r="P14" s="527">
        <v>600.65</v>
      </c>
      <c r="Q14" s="649">
        <v>1470.3879999999999</v>
      </c>
      <c r="R14" s="527">
        <v>1474.605</v>
      </c>
      <c r="S14" s="528">
        <v>1533.249</v>
      </c>
      <c r="T14" s="654">
        <v>17944.43</v>
      </c>
      <c r="U14" s="527">
        <v>22611.092000000001</v>
      </c>
      <c r="V14" s="527">
        <v>37793.608999999997</v>
      </c>
      <c r="W14" s="659">
        <v>20.434000000000001</v>
      </c>
      <c r="X14" s="527">
        <v>57.284999999999997</v>
      </c>
      <c r="Y14" s="527">
        <v>74.491</v>
      </c>
      <c r="Z14" s="667">
        <v>852.97500000000002</v>
      </c>
      <c r="AA14" s="527">
        <v>1118.681</v>
      </c>
      <c r="AB14" s="528">
        <v>1367.2950000000001</v>
      </c>
    </row>
    <row r="15" spans="1:28" s="388" customFormat="1" ht="31.5" x14ac:dyDescent="0.25">
      <c r="A15" s="351" t="s">
        <v>20</v>
      </c>
      <c r="B15" s="623">
        <v>108234.026</v>
      </c>
      <c r="C15" s="529">
        <v>121675.405</v>
      </c>
      <c r="D15" s="529">
        <v>127485.602</v>
      </c>
      <c r="E15" s="630">
        <v>40363.455999999998</v>
      </c>
      <c r="F15" s="529">
        <v>49953.267999999996</v>
      </c>
      <c r="G15" s="529">
        <v>52203.366000000002</v>
      </c>
      <c r="H15" s="635">
        <v>26582.344000000001</v>
      </c>
      <c r="I15" s="529">
        <v>30156.697</v>
      </c>
      <c r="J15" s="530">
        <v>31941.620999999999</v>
      </c>
      <c r="K15" s="640">
        <v>107424.436</v>
      </c>
      <c r="L15" s="529">
        <v>117441.141</v>
      </c>
      <c r="M15" s="529">
        <v>125612.96</v>
      </c>
      <c r="N15" s="645">
        <v>40255.588000000003</v>
      </c>
      <c r="O15" s="529">
        <v>48608.898999999998</v>
      </c>
      <c r="P15" s="529">
        <v>51838.034</v>
      </c>
      <c r="Q15" s="650">
        <v>26419.144</v>
      </c>
      <c r="R15" s="529">
        <v>29229.087</v>
      </c>
      <c r="S15" s="530">
        <v>31491.606</v>
      </c>
      <c r="T15" s="655">
        <v>809.59</v>
      </c>
      <c r="U15" s="529">
        <v>4234.2640000000001</v>
      </c>
      <c r="V15" s="529">
        <v>1872.6420000000001</v>
      </c>
      <c r="W15" s="660">
        <v>107.86799999999999</v>
      </c>
      <c r="X15" s="529">
        <v>1344.3689999999999</v>
      </c>
      <c r="Y15" s="529">
        <v>365.33199999999999</v>
      </c>
      <c r="Z15" s="668">
        <v>163.19999999999999</v>
      </c>
      <c r="AA15" s="529">
        <v>927.61</v>
      </c>
      <c r="AB15" s="530">
        <v>450.01499999999999</v>
      </c>
    </row>
    <row r="16" spans="1:28" x14ac:dyDescent="0.25">
      <c r="A16" s="178" t="s">
        <v>15</v>
      </c>
      <c r="B16" s="622"/>
      <c r="C16" s="527"/>
      <c r="D16" s="527"/>
      <c r="E16" s="629"/>
      <c r="F16" s="527"/>
      <c r="G16" s="527"/>
      <c r="H16" s="634"/>
      <c r="I16" s="527"/>
      <c r="J16" s="528"/>
      <c r="K16" s="639"/>
      <c r="L16" s="527"/>
      <c r="M16" s="527"/>
      <c r="N16" s="644"/>
      <c r="O16" s="527"/>
      <c r="P16" s="527"/>
      <c r="Q16" s="649"/>
      <c r="R16" s="527"/>
      <c r="S16" s="528"/>
      <c r="T16" s="654"/>
      <c r="U16" s="527"/>
      <c r="V16" s="527"/>
      <c r="W16" s="659"/>
      <c r="X16" s="527"/>
      <c r="Y16" s="527"/>
      <c r="Z16" s="667"/>
      <c r="AA16" s="527"/>
      <c r="AB16" s="528"/>
    </row>
    <row r="17" spans="1:28" ht="16.5" customHeight="1" x14ac:dyDescent="0.25">
      <c r="A17" s="162" t="s">
        <v>61</v>
      </c>
      <c r="B17" s="622">
        <v>68381.172000000006</v>
      </c>
      <c r="C17" s="527">
        <v>75032.637000000002</v>
      </c>
      <c r="D17" s="527">
        <v>78136.054999999993</v>
      </c>
      <c r="E17" s="629">
        <v>20881.357</v>
      </c>
      <c r="F17" s="527">
        <v>23894.523000000001</v>
      </c>
      <c r="G17" s="527">
        <v>24810.565999999999</v>
      </c>
      <c r="H17" s="634">
        <v>22013.94</v>
      </c>
      <c r="I17" s="527">
        <v>25356.171999999999</v>
      </c>
      <c r="J17" s="528">
        <v>26995.772000000001</v>
      </c>
      <c r="K17" s="639">
        <v>67831.615999999995</v>
      </c>
      <c r="L17" s="527">
        <v>72669.301999999996</v>
      </c>
      <c r="M17" s="527">
        <v>77036.11</v>
      </c>
      <c r="N17" s="644">
        <v>20783.434000000001</v>
      </c>
      <c r="O17" s="527">
        <v>23242.050999999999</v>
      </c>
      <c r="P17" s="527">
        <v>24587.543000000001</v>
      </c>
      <c r="Q17" s="649">
        <v>21866.701000000001</v>
      </c>
      <c r="R17" s="527">
        <v>24602.39</v>
      </c>
      <c r="S17" s="528">
        <v>26661.684000000001</v>
      </c>
      <c r="T17" s="654">
        <v>549.55600000000004</v>
      </c>
      <c r="U17" s="527">
        <v>2363.335</v>
      </c>
      <c r="V17" s="527">
        <v>1099.9449999999999</v>
      </c>
      <c r="W17" s="659">
        <v>97.923000000000002</v>
      </c>
      <c r="X17" s="527">
        <v>652.47199999999998</v>
      </c>
      <c r="Y17" s="527">
        <v>223.023</v>
      </c>
      <c r="Z17" s="667">
        <v>147.239</v>
      </c>
      <c r="AA17" s="527">
        <v>753.78200000000004</v>
      </c>
      <c r="AB17" s="528">
        <v>334.08800000000002</v>
      </c>
    </row>
    <row r="18" spans="1:28" ht="16.5" thickBot="1" x14ac:dyDescent="0.3">
      <c r="A18" s="163" t="s">
        <v>62</v>
      </c>
      <c r="B18" s="624">
        <v>39852.853999999999</v>
      </c>
      <c r="C18" s="531">
        <v>46642.767999999996</v>
      </c>
      <c r="D18" s="531">
        <v>49349.546999999999</v>
      </c>
      <c r="E18" s="631">
        <v>19482.098999999998</v>
      </c>
      <c r="F18" s="531">
        <v>26058.744999999999</v>
      </c>
      <c r="G18" s="531">
        <v>27392.799999999999</v>
      </c>
      <c r="H18" s="636">
        <v>4568.4040000000005</v>
      </c>
      <c r="I18" s="531">
        <v>4800.5249999999996</v>
      </c>
      <c r="J18" s="532">
        <v>4945.8490000000002</v>
      </c>
      <c r="K18" s="641">
        <v>39592.82</v>
      </c>
      <c r="L18" s="531">
        <v>44771.839</v>
      </c>
      <c r="M18" s="531">
        <v>48576.85</v>
      </c>
      <c r="N18" s="646">
        <v>19472.153999999999</v>
      </c>
      <c r="O18" s="531">
        <v>25366.848000000002</v>
      </c>
      <c r="P18" s="531">
        <v>27250.491000000002</v>
      </c>
      <c r="Q18" s="651">
        <v>4552.4430000000002</v>
      </c>
      <c r="R18" s="531">
        <v>4626.6970000000001</v>
      </c>
      <c r="S18" s="532">
        <v>4829.9219999999996</v>
      </c>
      <c r="T18" s="656">
        <v>260.03399999999999</v>
      </c>
      <c r="U18" s="531">
        <v>1870.9290000000001</v>
      </c>
      <c r="V18" s="531">
        <v>772.697</v>
      </c>
      <c r="W18" s="661">
        <v>9.9450000000000003</v>
      </c>
      <c r="X18" s="531">
        <v>691.89700000000005</v>
      </c>
      <c r="Y18" s="531">
        <v>142.309</v>
      </c>
      <c r="Z18" s="669">
        <v>15.961</v>
      </c>
      <c r="AA18" s="531">
        <v>173.828</v>
      </c>
      <c r="AB18" s="532">
        <v>115.92700000000001</v>
      </c>
    </row>
  </sheetData>
  <mergeCells count="18">
    <mergeCell ref="Z7:AB7"/>
    <mergeCell ref="W6:AB6"/>
    <mergeCell ref="A2:AB2"/>
    <mergeCell ref="A4:A8"/>
    <mergeCell ref="B6:D7"/>
    <mergeCell ref="B4:J5"/>
    <mergeCell ref="E7:G7"/>
    <mergeCell ref="E6:J6"/>
    <mergeCell ref="H7:J7"/>
    <mergeCell ref="K5:S5"/>
    <mergeCell ref="K4:AB4"/>
    <mergeCell ref="T5:AB5"/>
    <mergeCell ref="K6:M7"/>
    <mergeCell ref="N6:S6"/>
    <mergeCell ref="N7:P7"/>
    <mergeCell ref="Q7:S7"/>
    <mergeCell ref="T6:V7"/>
    <mergeCell ref="W7:Y7"/>
  </mergeCells>
  <hyperlinks>
    <hyperlink ref="A1" location="'Раздел 2'!A1" display="◄К Разделу 3"/>
  </hyperlinks>
  <pageMargins left="0.7" right="0.7" top="0.75" bottom="0.75" header="0.3" footer="0.3"/>
  <pageSetup paperSize="9" scale="6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zoomScale="85" zoomScaleNormal="85" workbookViewId="0">
      <pane ySplit="6" topLeftCell="A7" activePane="bottomLeft" state="frozen"/>
      <selection pane="bottomLeft" activeCell="A13" sqref="A13"/>
    </sheetView>
  </sheetViews>
  <sheetFormatPr defaultRowHeight="15.75" x14ac:dyDescent="0.25"/>
  <cols>
    <col min="1" max="1" width="38.875" style="36" customWidth="1"/>
    <col min="2" max="19" width="9.625" style="36" customWidth="1"/>
    <col min="20" max="16384" width="9" style="36"/>
  </cols>
  <sheetData>
    <row r="1" spans="1:19" ht="20.25" x14ac:dyDescent="0.3">
      <c r="A1" s="7" t="s">
        <v>12</v>
      </c>
      <c r="B1" s="7"/>
      <c r="C1" s="7"/>
      <c r="D1" s="13"/>
    </row>
    <row r="2" spans="1:19" ht="41.25" customHeight="1" x14ac:dyDescent="0.25">
      <c r="A2" s="750" t="s">
        <v>188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</row>
    <row r="3" spans="1:19" ht="16.5" customHeight="1" thickBot="1" x14ac:dyDescent="0.3">
      <c r="A3" s="396"/>
      <c r="B3" s="396"/>
      <c r="C3" s="396"/>
      <c r="D3" s="396"/>
      <c r="E3" s="396"/>
      <c r="F3" s="396"/>
      <c r="G3" s="396"/>
      <c r="H3" s="396"/>
      <c r="I3" s="396"/>
      <c r="P3" s="37"/>
      <c r="S3" s="37" t="s">
        <v>57</v>
      </c>
    </row>
    <row r="4" spans="1:19" x14ac:dyDescent="0.25">
      <c r="A4" s="825"/>
      <c r="B4" s="828">
        <v>2018</v>
      </c>
      <c r="C4" s="823"/>
      <c r="D4" s="829"/>
      <c r="E4" s="823">
        <v>2019</v>
      </c>
      <c r="F4" s="823"/>
      <c r="G4" s="823"/>
      <c r="H4" s="822">
        <v>2020</v>
      </c>
      <c r="I4" s="823"/>
      <c r="J4" s="823"/>
      <c r="K4" s="822">
        <v>2021</v>
      </c>
      <c r="L4" s="823"/>
      <c r="M4" s="823"/>
      <c r="N4" s="822">
        <v>2022</v>
      </c>
      <c r="O4" s="823"/>
      <c r="P4" s="823"/>
      <c r="Q4" s="822">
        <v>2023</v>
      </c>
      <c r="R4" s="823"/>
      <c r="S4" s="824"/>
    </row>
    <row r="5" spans="1:19" x14ac:dyDescent="0.25">
      <c r="A5" s="826"/>
      <c r="B5" s="792" t="s">
        <v>33</v>
      </c>
      <c r="C5" s="779" t="s">
        <v>142</v>
      </c>
      <c r="D5" s="795"/>
      <c r="E5" s="729" t="s">
        <v>33</v>
      </c>
      <c r="F5" s="779" t="s">
        <v>142</v>
      </c>
      <c r="G5" s="795"/>
      <c r="H5" s="729" t="s">
        <v>33</v>
      </c>
      <c r="I5" s="779" t="s">
        <v>142</v>
      </c>
      <c r="J5" s="795"/>
      <c r="K5" s="729" t="s">
        <v>33</v>
      </c>
      <c r="L5" s="779" t="s">
        <v>142</v>
      </c>
      <c r="M5" s="795"/>
      <c r="N5" s="729" t="s">
        <v>33</v>
      </c>
      <c r="O5" s="779" t="s">
        <v>142</v>
      </c>
      <c r="P5" s="795"/>
      <c r="Q5" s="725" t="s">
        <v>33</v>
      </c>
      <c r="R5" s="779" t="s">
        <v>142</v>
      </c>
      <c r="S5" s="780"/>
    </row>
    <row r="6" spans="1:19" ht="48" thickBot="1" x14ac:dyDescent="0.3">
      <c r="A6" s="826"/>
      <c r="B6" s="827"/>
      <c r="C6" s="393" t="s">
        <v>89</v>
      </c>
      <c r="D6" s="393" t="s">
        <v>90</v>
      </c>
      <c r="E6" s="730"/>
      <c r="F6" s="393" t="s">
        <v>89</v>
      </c>
      <c r="G6" s="393" t="s">
        <v>90</v>
      </c>
      <c r="H6" s="730"/>
      <c r="I6" s="393" t="s">
        <v>89</v>
      </c>
      <c r="J6" s="393" t="s">
        <v>90</v>
      </c>
      <c r="K6" s="730"/>
      <c r="L6" s="393" t="s">
        <v>89</v>
      </c>
      <c r="M6" s="393" t="s">
        <v>90</v>
      </c>
      <c r="N6" s="730"/>
      <c r="O6" s="609" t="s">
        <v>89</v>
      </c>
      <c r="P6" s="609" t="s">
        <v>90</v>
      </c>
      <c r="Q6" s="726"/>
      <c r="R6" s="609" t="s">
        <v>89</v>
      </c>
      <c r="S6" s="616" t="s">
        <v>90</v>
      </c>
    </row>
    <row r="7" spans="1:19" ht="47.25" x14ac:dyDescent="0.25">
      <c r="A7" s="533" t="s">
        <v>189</v>
      </c>
      <c r="B7" s="534">
        <v>6879.835</v>
      </c>
      <c r="C7" s="535">
        <v>1714.759</v>
      </c>
      <c r="D7" s="535">
        <v>2147.538</v>
      </c>
      <c r="E7" s="535">
        <v>7231.4570000000003</v>
      </c>
      <c r="F7" s="535">
        <v>1758.229</v>
      </c>
      <c r="G7" s="535">
        <v>2400.1709999999998</v>
      </c>
      <c r="H7" s="535">
        <v>4479.4690000000001</v>
      </c>
      <c r="I7" s="535">
        <v>932.05100000000004</v>
      </c>
      <c r="J7" s="535">
        <v>1503.144</v>
      </c>
      <c r="K7" s="535">
        <v>6654.2120000000004</v>
      </c>
      <c r="L7" s="535">
        <v>1603.5229999999999</v>
      </c>
      <c r="M7" s="535">
        <v>2168.3249999999998</v>
      </c>
      <c r="N7" s="535">
        <v>7220.6440000000002</v>
      </c>
      <c r="O7" s="535">
        <v>1867.78</v>
      </c>
      <c r="P7" s="535">
        <v>2429.13</v>
      </c>
      <c r="Q7" s="535">
        <v>7902.0739999999996</v>
      </c>
      <c r="R7" s="535">
        <v>2011.4559999999999</v>
      </c>
      <c r="S7" s="536">
        <v>2628.683</v>
      </c>
    </row>
    <row r="8" spans="1:19" x14ac:dyDescent="0.25">
      <c r="A8" s="433" t="s">
        <v>15</v>
      </c>
      <c r="B8" s="537"/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538"/>
      <c r="O8" s="538"/>
      <c r="P8" s="538"/>
      <c r="Q8" s="538"/>
      <c r="R8" s="538"/>
      <c r="S8" s="539"/>
    </row>
    <row r="9" spans="1:19" x14ac:dyDescent="0.25">
      <c r="A9" s="432" t="s">
        <v>184</v>
      </c>
      <c r="B9" s="540">
        <v>6415.018</v>
      </c>
      <c r="C9" s="541">
        <v>1593.19</v>
      </c>
      <c r="D9" s="541">
        <v>1981.8309999999999</v>
      </c>
      <c r="E9" s="541">
        <v>6704.4440000000004</v>
      </c>
      <c r="F9" s="541">
        <v>1641.5039999999999</v>
      </c>
      <c r="G9" s="541">
        <v>2208.1379999999999</v>
      </c>
      <c r="H9" s="541">
        <v>4044.4850000000001</v>
      </c>
      <c r="I9" s="541">
        <v>836.06100000000004</v>
      </c>
      <c r="J9" s="541">
        <v>1336.4580000000001</v>
      </c>
      <c r="K9" s="541">
        <v>5992.3519999999999</v>
      </c>
      <c r="L9" s="541">
        <v>1451.7650000000001</v>
      </c>
      <c r="M9" s="541">
        <v>1920.693</v>
      </c>
      <c r="N9" s="541">
        <v>6561.8339999999998</v>
      </c>
      <c r="O9" s="541">
        <v>1710.258</v>
      </c>
      <c r="P9" s="541">
        <v>2195.9290000000001</v>
      </c>
      <c r="Q9" s="541">
        <v>7050.576</v>
      </c>
      <c r="R9" s="541">
        <v>1815.328</v>
      </c>
      <c r="S9" s="542">
        <v>2332.1350000000002</v>
      </c>
    </row>
    <row r="10" spans="1:19" x14ac:dyDescent="0.25">
      <c r="A10" s="543" t="s">
        <v>44</v>
      </c>
      <c r="B10" s="540"/>
      <c r="C10" s="541"/>
      <c r="D10" s="541"/>
      <c r="E10" s="541"/>
      <c r="F10" s="541"/>
      <c r="G10" s="541"/>
      <c r="H10" s="541"/>
      <c r="I10" s="541"/>
      <c r="J10" s="541"/>
      <c r="K10" s="541"/>
      <c r="L10" s="541"/>
      <c r="M10" s="541"/>
      <c r="N10" s="541"/>
      <c r="O10" s="541"/>
      <c r="P10" s="541"/>
      <c r="Q10" s="541"/>
      <c r="R10" s="541"/>
      <c r="S10" s="542"/>
    </row>
    <row r="11" spans="1:19" ht="63" x14ac:dyDescent="0.25">
      <c r="A11" s="544" t="s">
        <v>186</v>
      </c>
      <c r="B11" s="545" t="s">
        <v>41</v>
      </c>
      <c r="C11" s="546" t="s">
        <v>41</v>
      </c>
      <c r="D11" s="546" t="s">
        <v>41</v>
      </c>
      <c r="E11" s="546">
        <v>155.87200000000001</v>
      </c>
      <c r="F11" s="546">
        <v>32.82</v>
      </c>
      <c r="G11" s="546">
        <v>81.784999999999997</v>
      </c>
      <c r="H11" s="546">
        <v>106.137</v>
      </c>
      <c r="I11" s="546">
        <v>25.164999999999999</v>
      </c>
      <c r="J11" s="546">
        <v>58.618000000000002</v>
      </c>
      <c r="K11" s="546">
        <v>157.249</v>
      </c>
      <c r="L11" s="546">
        <v>31.616</v>
      </c>
      <c r="M11" s="546">
        <v>90.551000000000002</v>
      </c>
      <c r="N11" s="546">
        <v>200.411</v>
      </c>
      <c r="O11" s="546">
        <v>39.323999999999998</v>
      </c>
      <c r="P11" s="546">
        <v>118.56399999999999</v>
      </c>
      <c r="Q11" s="546">
        <v>194.77</v>
      </c>
      <c r="R11" s="546">
        <v>43.994999999999997</v>
      </c>
      <c r="S11" s="547">
        <v>102.536</v>
      </c>
    </row>
    <row r="12" spans="1:19" ht="31.5" x14ac:dyDescent="0.25">
      <c r="A12" s="435" t="s">
        <v>185</v>
      </c>
      <c r="B12" s="548" t="s">
        <v>41</v>
      </c>
      <c r="C12" s="549" t="s">
        <v>41</v>
      </c>
      <c r="D12" s="549" t="s">
        <v>41</v>
      </c>
      <c r="E12" s="550">
        <v>2.3249056894203308</v>
      </c>
      <c r="F12" s="550">
        <v>1.9993859290016962</v>
      </c>
      <c r="G12" s="550">
        <v>3.7037993096445967</v>
      </c>
      <c r="H12" s="550">
        <v>2.624240169020283</v>
      </c>
      <c r="I12" s="550">
        <v>3.0099478387342549</v>
      </c>
      <c r="J12" s="550">
        <v>4.3860712420442693</v>
      </c>
      <c r="K12" s="550">
        <v>2.6241615979835631</v>
      </c>
      <c r="L12" s="550">
        <v>2.1777629299507839</v>
      </c>
      <c r="M12" s="550">
        <v>4.7144962781662665</v>
      </c>
      <c r="N12" s="550">
        <v>3.0541918616045454</v>
      </c>
      <c r="O12" s="550">
        <v>2.2993022105436722</v>
      </c>
      <c r="P12" s="550">
        <v>5.3992638195497209</v>
      </c>
      <c r="Q12" s="550">
        <v>2.7624693358386607</v>
      </c>
      <c r="R12" s="550">
        <v>2.4235289710729959</v>
      </c>
      <c r="S12" s="551">
        <v>4.3966579979289353</v>
      </c>
    </row>
    <row r="13" spans="1:19" ht="48" thickBot="1" x14ac:dyDescent="0.3">
      <c r="A13" s="446" t="s">
        <v>187</v>
      </c>
      <c r="B13" s="552">
        <v>464.81700000000001</v>
      </c>
      <c r="C13" s="553">
        <v>121.569</v>
      </c>
      <c r="D13" s="553">
        <v>165.70699999999999</v>
      </c>
      <c r="E13" s="554">
        <v>527.01300000000003</v>
      </c>
      <c r="F13" s="554">
        <v>116.72499999999999</v>
      </c>
      <c r="G13" s="554">
        <v>192.03299999999999</v>
      </c>
      <c r="H13" s="554">
        <v>434.98399999999998</v>
      </c>
      <c r="I13" s="554">
        <v>95.99</v>
      </c>
      <c r="J13" s="554">
        <v>166.68600000000001</v>
      </c>
      <c r="K13" s="554">
        <v>661.86</v>
      </c>
      <c r="L13" s="554">
        <v>151.75800000000001</v>
      </c>
      <c r="M13" s="554">
        <v>247.63200000000001</v>
      </c>
      <c r="N13" s="554">
        <v>658.81</v>
      </c>
      <c r="O13" s="554">
        <v>157.52199999999999</v>
      </c>
      <c r="P13" s="554">
        <v>233.20099999999999</v>
      </c>
      <c r="Q13" s="554">
        <v>851.49800000000005</v>
      </c>
      <c r="R13" s="554">
        <v>196.12799999999999</v>
      </c>
      <c r="S13" s="555">
        <v>296.548</v>
      </c>
    </row>
  </sheetData>
  <mergeCells count="20">
    <mergeCell ref="E4:G4"/>
    <mergeCell ref="E5:E6"/>
    <mergeCell ref="N4:P4"/>
    <mergeCell ref="N5:N6"/>
    <mergeCell ref="O5:P5"/>
    <mergeCell ref="Q4:S4"/>
    <mergeCell ref="Q5:Q6"/>
    <mergeCell ref="R5:S5"/>
    <mergeCell ref="A2:S2"/>
    <mergeCell ref="A4:A6"/>
    <mergeCell ref="F5:G5"/>
    <mergeCell ref="H4:J4"/>
    <mergeCell ref="H5:H6"/>
    <mergeCell ref="I5:J5"/>
    <mergeCell ref="K4:M4"/>
    <mergeCell ref="K5:K6"/>
    <mergeCell ref="L5:M5"/>
    <mergeCell ref="B5:B6"/>
    <mergeCell ref="C5:D5"/>
    <mergeCell ref="B4:D4"/>
  </mergeCells>
  <hyperlinks>
    <hyperlink ref="A1" location="'Раздел 2'!A1" display="◄К Разделу 3"/>
  </hyperlinks>
  <pageMargins left="0.7" right="0.7" top="0.75" bottom="0.75" header="0.3" footer="0.3"/>
  <pageSetup paperSize="9" scale="6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zoomScale="70" zoomScaleNormal="70" workbookViewId="0">
      <pane ySplit="6" topLeftCell="A7" activePane="bottomLeft" state="frozen"/>
      <selection pane="bottomLeft"/>
    </sheetView>
  </sheetViews>
  <sheetFormatPr defaultRowHeight="15.75" x14ac:dyDescent="0.25"/>
  <cols>
    <col min="1" max="1" width="38.875" style="36" customWidth="1"/>
    <col min="2" max="16" width="10.625" style="36" customWidth="1"/>
    <col min="17" max="16384" width="9" style="36"/>
  </cols>
  <sheetData>
    <row r="1" spans="1:19" ht="20.25" x14ac:dyDescent="0.3">
      <c r="A1" s="7" t="s">
        <v>12</v>
      </c>
      <c r="B1" s="7"/>
      <c r="C1" s="7"/>
      <c r="D1" s="7"/>
      <c r="E1" s="7"/>
      <c r="F1" s="7"/>
    </row>
    <row r="2" spans="1:19" ht="30" customHeight="1" x14ac:dyDescent="0.25">
      <c r="A2" s="750" t="s">
        <v>190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</row>
    <row r="3" spans="1:19" ht="16.5" customHeight="1" thickBot="1" x14ac:dyDescent="0.3">
      <c r="A3" s="396"/>
      <c r="B3" s="396"/>
      <c r="C3" s="396"/>
      <c r="D3" s="396"/>
      <c r="E3" s="611"/>
      <c r="F3" s="396"/>
      <c r="G3" s="396"/>
      <c r="H3" s="396"/>
      <c r="I3" s="396"/>
      <c r="J3" s="611"/>
      <c r="K3" s="396"/>
      <c r="P3" s="37" t="s">
        <v>57</v>
      </c>
      <c r="R3" s="188"/>
      <c r="S3" s="188"/>
    </row>
    <row r="4" spans="1:19" ht="15.75" customHeight="1" x14ac:dyDescent="0.25">
      <c r="A4" s="825"/>
      <c r="B4" s="832" t="s">
        <v>33</v>
      </c>
      <c r="C4" s="833"/>
      <c r="D4" s="833"/>
      <c r="E4" s="833"/>
      <c r="F4" s="834"/>
      <c r="G4" s="742" t="s">
        <v>15</v>
      </c>
      <c r="H4" s="743"/>
      <c r="I4" s="743"/>
      <c r="J4" s="743"/>
      <c r="K4" s="743"/>
      <c r="L4" s="743"/>
      <c r="M4" s="743"/>
      <c r="N4" s="743"/>
      <c r="O4" s="743"/>
      <c r="P4" s="746"/>
      <c r="R4" s="188"/>
      <c r="S4" s="188"/>
    </row>
    <row r="5" spans="1:19" ht="15.75" customHeight="1" x14ac:dyDescent="0.25">
      <c r="A5" s="826"/>
      <c r="B5" s="835"/>
      <c r="C5" s="836"/>
      <c r="D5" s="836"/>
      <c r="E5" s="836"/>
      <c r="F5" s="837"/>
      <c r="G5" s="821" t="s">
        <v>128</v>
      </c>
      <c r="H5" s="700"/>
      <c r="I5" s="700"/>
      <c r="J5" s="700"/>
      <c r="K5" s="701"/>
      <c r="L5" s="696" t="s">
        <v>129</v>
      </c>
      <c r="M5" s="696"/>
      <c r="N5" s="696"/>
      <c r="O5" s="696"/>
      <c r="P5" s="697"/>
      <c r="R5" s="188"/>
      <c r="S5" s="188"/>
    </row>
    <row r="6" spans="1:19" ht="16.5" thickBot="1" x14ac:dyDescent="0.3">
      <c r="A6" s="830"/>
      <c r="B6" s="31">
        <v>2019</v>
      </c>
      <c r="C6" s="31">
        <v>2020</v>
      </c>
      <c r="D6" s="31">
        <v>2021</v>
      </c>
      <c r="E6" s="31">
        <v>2022</v>
      </c>
      <c r="F6" s="64">
        <v>2023</v>
      </c>
      <c r="G6" s="31">
        <v>2019</v>
      </c>
      <c r="H6" s="31">
        <v>2020</v>
      </c>
      <c r="I6" s="31">
        <v>2021</v>
      </c>
      <c r="J6" s="157">
        <v>2022</v>
      </c>
      <c r="K6" s="157">
        <v>2023</v>
      </c>
      <c r="L6" s="76">
        <v>2019</v>
      </c>
      <c r="M6" s="31">
        <v>2020</v>
      </c>
      <c r="N6" s="32">
        <v>2021</v>
      </c>
      <c r="O6" s="32">
        <v>2022</v>
      </c>
      <c r="P6" s="71">
        <v>2023</v>
      </c>
      <c r="R6" s="188"/>
      <c r="S6" s="188"/>
    </row>
    <row r="7" spans="1:19" ht="47.25" x14ac:dyDescent="0.25">
      <c r="A7" s="164" t="s">
        <v>217</v>
      </c>
      <c r="B7" s="556">
        <v>11030.103999999999</v>
      </c>
      <c r="C7" s="556">
        <v>6553.0380000000005</v>
      </c>
      <c r="D7" s="556">
        <v>9487.9579999999987</v>
      </c>
      <c r="E7" s="556">
        <v>10395.573</v>
      </c>
      <c r="F7" s="557">
        <v>10743.308999999999</v>
      </c>
      <c r="G7" s="558">
        <v>10811.919</v>
      </c>
      <c r="H7" s="556">
        <v>6515.9570000000003</v>
      </c>
      <c r="I7" s="556">
        <v>9437.2749999999996</v>
      </c>
      <c r="J7" s="556">
        <v>10315.686</v>
      </c>
      <c r="K7" s="556">
        <v>10675.637000000001</v>
      </c>
      <c r="L7" s="556">
        <v>218.185</v>
      </c>
      <c r="M7" s="556">
        <v>37.081000000000003</v>
      </c>
      <c r="N7" s="556">
        <v>50.682999999999993</v>
      </c>
      <c r="O7" s="556">
        <v>79.887</v>
      </c>
      <c r="P7" s="557">
        <v>67.671999999999997</v>
      </c>
      <c r="R7" s="188"/>
      <c r="S7" s="188"/>
    </row>
    <row r="8" spans="1:19" x14ac:dyDescent="0.25">
      <c r="A8" s="178" t="s">
        <v>18</v>
      </c>
      <c r="B8" s="559"/>
      <c r="C8" s="400"/>
      <c r="D8" s="400"/>
      <c r="E8" s="612"/>
      <c r="F8" s="560"/>
      <c r="G8" s="559"/>
      <c r="H8" s="400"/>
      <c r="I8" s="400"/>
      <c r="J8" s="612"/>
      <c r="K8" s="612"/>
      <c r="L8" s="400"/>
      <c r="M8" s="399"/>
      <c r="N8" s="561"/>
      <c r="O8" s="561"/>
      <c r="P8" s="562"/>
      <c r="R8" s="188"/>
      <c r="S8" s="188"/>
    </row>
    <row r="9" spans="1:19" ht="31.5" x14ac:dyDescent="0.25">
      <c r="A9" s="563" t="s">
        <v>19</v>
      </c>
      <c r="B9" s="556">
        <v>1608</v>
      </c>
      <c r="C9" s="556">
        <v>1228.04</v>
      </c>
      <c r="D9" s="556">
        <v>1284.8910000000001</v>
      </c>
      <c r="E9" s="556">
        <v>1187.7469999999998</v>
      </c>
      <c r="F9" s="557">
        <v>1001.91</v>
      </c>
      <c r="G9" s="558">
        <v>1483.0440000000001</v>
      </c>
      <c r="H9" s="556">
        <v>1214.269</v>
      </c>
      <c r="I9" s="556">
        <v>1268.5930000000001</v>
      </c>
      <c r="J9" s="556">
        <v>1168.3489999999999</v>
      </c>
      <c r="K9" s="556">
        <v>981.50599999999997</v>
      </c>
      <c r="L9" s="556">
        <v>124.956</v>
      </c>
      <c r="M9" s="556">
        <v>13.771000000000001</v>
      </c>
      <c r="N9" s="556">
        <v>16.297999999999998</v>
      </c>
      <c r="O9" s="556">
        <v>19.398</v>
      </c>
      <c r="P9" s="557">
        <v>20.404</v>
      </c>
      <c r="R9" s="188"/>
      <c r="S9" s="188"/>
    </row>
    <row r="10" spans="1:19" x14ac:dyDescent="0.25">
      <c r="A10" s="564" t="s">
        <v>58</v>
      </c>
      <c r="B10" s="565"/>
      <c r="C10" s="565"/>
      <c r="D10" s="565"/>
      <c r="E10" s="565"/>
      <c r="F10" s="566"/>
      <c r="G10" s="567"/>
      <c r="H10" s="565"/>
      <c r="I10" s="565"/>
      <c r="J10" s="565"/>
      <c r="K10" s="565"/>
      <c r="L10" s="565"/>
      <c r="M10" s="565"/>
      <c r="N10" s="565"/>
      <c r="O10" s="565"/>
      <c r="P10" s="566"/>
    </row>
    <row r="11" spans="1:19" x14ac:dyDescent="0.25">
      <c r="A11" s="175" t="s">
        <v>59</v>
      </c>
      <c r="B11" s="565">
        <v>1361.635</v>
      </c>
      <c r="C11" s="565">
        <v>1029.047</v>
      </c>
      <c r="D11" s="565">
        <v>1014.136</v>
      </c>
      <c r="E11" s="565">
        <v>878.23299999999995</v>
      </c>
      <c r="F11" s="566">
        <v>756.92700000000002</v>
      </c>
      <c r="G11" s="567">
        <v>1240.519</v>
      </c>
      <c r="H11" s="565">
        <v>1017.7140000000001</v>
      </c>
      <c r="I11" s="565">
        <v>998.51400000000001</v>
      </c>
      <c r="J11" s="565">
        <v>862.19799999999998</v>
      </c>
      <c r="K11" s="565">
        <v>737.30600000000004</v>
      </c>
      <c r="L11" s="565">
        <v>121.116</v>
      </c>
      <c r="M11" s="565">
        <v>11.333</v>
      </c>
      <c r="N11" s="565">
        <v>15.622</v>
      </c>
      <c r="O11" s="565">
        <v>16.035</v>
      </c>
      <c r="P11" s="566">
        <v>19.620999999999999</v>
      </c>
    </row>
    <row r="12" spans="1:19" ht="31.5" x14ac:dyDescent="0.25">
      <c r="A12" s="351" t="s">
        <v>20</v>
      </c>
      <c r="B12" s="556">
        <v>9422.1039999999994</v>
      </c>
      <c r="C12" s="556">
        <v>5324.9980000000005</v>
      </c>
      <c r="D12" s="556">
        <v>8203.0669999999991</v>
      </c>
      <c r="E12" s="556">
        <v>9207.8259999999991</v>
      </c>
      <c r="F12" s="568">
        <v>9741.3989999999994</v>
      </c>
      <c r="G12" s="558">
        <v>9328.875</v>
      </c>
      <c r="H12" s="556">
        <v>5301.6880000000001</v>
      </c>
      <c r="I12" s="556">
        <v>8168.6819999999998</v>
      </c>
      <c r="J12" s="556">
        <v>9147.3369999999995</v>
      </c>
      <c r="K12" s="556">
        <v>9694.1309999999994</v>
      </c>
      <c r="L12" s="556">
        <v>93.228999999999999</v>
      </c>
      <c r="M12" s="556">
        <v>23.31</v>
      </c>
      <c r="N12" s="556">
        <v>34.384999999999998</v>
      </c>
      <c r="O12" s="556">
        <v>60.488999999999997</v>
      </c>
      <c r="P12" s="568">
        <v>47.268000000000001</v>
      </c>
    </row>
    <row r="13" spans="1:19" x14ac:dyDescent="0.25">
      <c r="A13" s="564" t="s">
        <v>18</v>
      </c>
      <c r="B13" s="565"/>
      <c r="C13" s="565"/>
      <c r="D13" s="565"/>
      <c r="E13" s="565"/>
      <c r="F13" s="566"/>
      <c r="G13" s="567"/>
      <c r="H13" s="565"/>
      <c r="I13" s="565"/>
      <c r="J13" s="565"/>
      <c r="K13" s="565"/>
      <c r="L13" s="565"/>
      <c r="M13" s="565"/>
      <c r="N13" s="565"/>
      <c r="O13" s="565"/>
      <c r="P13" s="566"/>
    </row>
    <row r="14" spans="1:19" x14ac:dyDescent="0.25">
      <c r="A14" s="175" t="s">
        <v>61</v>
      </c>
      <c r="B14" s="565">
        <v>5853.7929999999997</v>
      </c>
      <c r="C14" s="565">
        <v>3429.2060000000001</v>
      </c>
      <c r="D14" s="565">
        <v>5016.7490000000007</v>
      </c>
      <c r="E14" s="565">
        <v>5609.5689999999995</v>
      </c>
      <c r="F14" s="566">
        <v>6070.0360000000001</v>
      </c>
      <c r="G14" s="567">
        <v>5776.8429999999998</v>
      </c>
      <c r="H14" s="565">
        <v>3410.752</v>
      </c>
      <c r="I14" s="565">
        <v>4987.5150000000003</v>
      </c>
      <c r="J14" s="565">
        <v>5567.7659999999996</v>
      </c>
      <c r="K14" s="565">
        <v>6031.8370000000004</v>
      </c>
      <c r="L14" s="565">
        <v>76.95</v>
      </c>
      <c r="M14" s="565">
        <v>18.454000000000001</v>
      </c>
      <c r="N14" s="565">
        <v>29.234000000000002</v>
      </c>
      <c r="O14" s="565">
        <v>41.802999999999997</v>
      </c>
      <c r="P14" s="566">
        <v>38.198999999999998</v>
      </c>
    </row>
    <row r="15" spans="1:19" ht="16.5" thickBot="1" x14ac:dyDescent="0.3">
      <c r="A15" s="569" t="s">
        <v>62</v>
      </c>
      <c r="B15" s="565">
        <v>3568.3110000000001</v>
      </c>
      <c r="C15" s="565">
        <v>1895.7919999999999</v>
      </c>
      <c r="D15" s="565">
        <v>3186.3179999999998</v>
      </c>
      <c r="E15" s="565">
        <v>3598.2570000000001</v>
      </c>
      <c r="F15" s="570">
        <v>3671.3629999999998</v>
      </c>
      <c r="G15" s="567">
        <v>3552.0320000000002</v>
      </c>
      <c r="H15" s="565">
        <v>1890.9359999999999</v>
      </c>
      <c r="I15" s="565">
        <v>3181.1669999999999</v>
      </c>
      <c r="J15" s="565">
        <v>3579.5709999999999</v>
      </c>
      <c r="K15" s="565">
        <v>3662.2939999999999</v>
      </c>
      <c r="L15" s="565">
        <v>16.279</v>
      </c>
      <c r="M15" s="565">
        <v>4.8559999999999999</v>
      </c>
      <c r="N15" s="565">
        <v>5.1509999999999998</v>
      </c>
      <c r="O15" s="565">
        <v>18.686</v>
      </c>
      <c r="P15" s="570">
        <v>9.0690000000000008</v>
      </c>
    </row>
    <row r="16" spans="1:19" ht="48" customHeight="1" thickBot="1" x14ac:dyDescent="0.3">
      <c r="A16" s="174"/>
      <c r="B16" s="744" t="s">
        <v>218</v>
      </c>
      <c r="C16" s="745"/>
      <c r="D16" s="745"/>
      <c r="E16" s="745"/>
      <c r="F16" s="747"/>
      <c r="G16" s="744" t="s">
        <v>168</v>
      </c>
      <c r="H16" s="745"/>
      <c r="I16" s="745"/>
      <c r="J16" s="745"/>
      <c r="K16" s="831"/>
      <c r="L16" s="745" t="s">
        <v>169</v>
      </c>
      <c r="M16" s="745"/>
      <c r="N16" s="745"/>
      <c r="O16" s="745"/>
      <c r="P16" s="747"/>
    </row>
    <row r="17" spans="1:16" ht="47.25" x14ac:dyDescent="0.25">
      <c r="A17" s="164" t="s">
        <v>217</v>
      </c>
      <c r="B17" s="571">
        <v>14.505328448630033</v>
      </c>
      <c r="C17" s="572">
        <v>13.830092985045225</v>
      </c>
      <c r="D17" s="573">
        <v>14.259078442862066</v>
      </c>
      <c r="E17" s="573">
        <v>14.222387351219728</v>
      </c>
      <c r="F17" s="574">
        <v>12.854165260302938</v>
      </c>
      <c r="G17" s="575">
        <v>16.586317842068908</v>
      </c>
      <c r="H17" s="572">
        <v>14.408431261080176</v>
      </c>
      <c r="I17" s="573">
        <v>14.82822698037087</v>
      </c>
      <c r="J17" s="573">
        <v>14.668210714891</v>
      </c>
      <c r="K17" s="573">
        <v>13.409848356163115</v>
      </c>
      <c r="L17" s="575">
        <v>2.0098159823411432</v>
      </c>
      <c r="M17" s="573">
        <v>1.7173211808811917</v>
      </c>
      <c r="N17" s="573">
        <v>1.7502353423013195</v>
      </c>
      <c r="O17" s="573">
        <v>2.8879638349290815</v>
      </c>
      <c r="P17" s="574">
        <v>1.7054422589902276</v>
      </c>
    </row>
    <row r="18" spans="1:16" x14ac:dyDescent="0.25">
      <c r="A18" s="178" t="s">
        <v>18</v>
      </c>
      <c r="B18" s="559"/>
      <c r="C18" s="576"/>
      <c r="D18" s="576"/>
      <c r="E18" s="576"/>
      <c r="F18" s="576"/>
      <c r="G18" s="577"/>
      <c r="H18" s="576"/>
      <c r="I18" s="576"/>
      <c r="J18" s="576"/>
      <c r="K18" s="576"/>
      <c r="L18" s="578"/>
      <c r="M18" s="578"/>
      <c r="N18" s="579"/>
      <c r="O18" s="579"/>
      <c r="P18" s="580"/>
    </row>
    <row r="19" spans="1:16" ht="31.5" x14ac:dyDescent="0.25">
      <c r="A19" s="563" t="s">
        <v>19</v>
      </c>
      <c r="B19" s="581">
        <v>2.6335312963831314</v>
      </c>
      <c r="C19" s="582">
        <v>3.2055390746270347</v>
      </c>
      <c r="D19" s="582">
        <v>2.434800829850515</v>
      </c>
      <c r="E19" s="582">
        <v>2.0603891301244968</v>
      </c>
      <c r="F19" s="582">
        <v>1.5141981523490904</v>
      </c>
      <c r="G19" s="583">
        <v>2.9438770949714015</v>
      </c>
      <c r="H19" s="582">
        <v>3.3541006716079251</v>
      </c>
      <c r="I19" s="582">
        <v>2.5404846669109036</v>
      </c>
      <c r="J19" s="582">
        <v>2.1239423931283938</v>
      </c>
      <c r="K19" s="582">
        <v>1.5759458599834211</v>
      </c>
      <c r="L19" s="584">
        <v>1.169839859000575</v>
      </c>
      <c r="M19" s="584">
        <v>0.65345427765566932</v>
      </c>
      <c r="N19" s="582">
        <v>0.5745132957985587</v>
      </c>
      <c r="O19" s="582">
        <v>0.73526708298192922</v>
      </c>
      <c r="P19" s="585">
        <v>0.52489481652219883</v>
      </c>
    </row>
    <row r="20" spans="1:16" x14ac:dyDescent="0.25">
      <c r="A20" s="564" t="s">
        <v>58</v>
      </c>
      <c r="B20" s="586"/>
      <c r="C20" s="587"/>
      <c r="D20" s="587"/>
      <c r="E20" s="587"/>
      <c r="F20" s="587"/>
      <c r="G20" s="588"/>
      <c r="H20" s="587"/>
      <c r="I20" s="587"/>
      <c r="J20" s="587"/>
      <c r="K20" s="587"/>
      <c r="L20" s="589"/>
      <c r="M20" s="589"/>
      <c r="N20" s="587"/>
      <c r="O20" s="587"/>
      <c r="P20" s="590"/>
    </row>
    <row r="21" spans="1:16" x14ac:dyDescent="0.25">
      <c r="A21" s="175" t="s">
        <v>59</v>
      </c>
      <c r="B21" s="586">
        <v>2.6560845537009001</v>
      </c>
      <c r="C21" s="587">
        <v>3.2084778017773847</v>
      </c>
      <c r="D21" s="587">
        <v>2.2654445629138378</v>
      </c>
      <c r="E21" s="587">
        <v>1.8221899497530603</v>
      </c>
      <c r="F21" s="587">
        <v>1.3492981573565652</v>
      </c>
      <c r="G21" s="588">
        <v>2.9655423126443647</v>
      </c>
      <c r="H21" s="587">
        <v>3.3350767119355238</v>
      </c>
      <c r="I21" s="587">
        <v>2.3237275483591526</v>
      </c>
      <c r="J21" s="587">
        <v>1.8571092620771508</v>
      </c>
      <c r="K21" s="587">
        <v>1.3777328565403659</v>
      </c>
      <c r="L21" s="589">
        <v>1.2838727766414786</v>
      </c>
      <c r="M21" s="589">
        <v>0.72773950611576022</v>
      </c>
      <c r="N21" s="587">
        <v>0.8702705292372348</v>
      </c>
      <c r="O21" s="587">
        <v>0.90609550534813899</v>
      </c>
      <c r="P21" s="590">
        <v>0.75993215956522642</v>
      </c>
    </row>
    <row r="22" spans="1:16" ht="31.5" x14ac:dyDescent="0.25">
      <c r="A22" s="351" t="s">
        <v>20</v>
      </c>
      <c r="B22" s="591">
        <v>62.885137179789574</v>
      </c>
      <c r="C22" s="592">
        <v>58.69369715429702</v>
      </c>
      <c r="D22" s="592">
        <v>59.581295736968777</v>
      </c>
      <c r="E22" s="592">
        <v>59.611886140699653</v>
      </c>
      <c r="F22" s="592">
        <v>55.950542458525</v>
      </c>
      <c r="G22" s="593">
        <v>62.996626741707196</v>
      </c>
      <c r="H22" s="592">
        <v>58.772454738001542</v>
      </c>
      <c r="I22" s="592">
        <v>59.58666298049954</v>
      </c>
      <c r="J22" s="592">
        <v>59.715045626437167</v>
      </c>
      <c r="K22" s="592">
        <v>55.938487883197119</v>
      </c>
      <c r="L22" s="584">
        <v>53.424217939681505</v>
      </c>
      <c r="M22" s="584">
        <v>44.983500260522206</v>
      </c>
      <c r="N22" s="592">
        <v>58.333050588674382</v>
      </c>
      <c r="O22" s="592">
        <v>47.264416315049232</v>
      </c>
      <c r="P22" s="594">
        <v>58.537672759696832</v>
      </c>
    </row>
    <row r="23" spans="1:16" x14ac:dyDescent="0.25">
      <c r="A23" s="564" t="s">
        <v>18</v>
      </c>
      <c r="B23" s="586"/>
      <c r="C23" s="587"/>
      <c r="D23" s="587"/>
      <c r="E23" s="587"/>
      <c r="F23" s="587"/>
      <c r="G23" s="588"/>
      <c r="H23" s="587"/>
      <c r="I23" s="587"/>
      <c r="J23" s="587"/>
      <c r="K23" s="587"/>
      <c r="L23" s="589"/>
      <c r="M23" s="589"/>
      <c r="N23" s="587"/>
      <c r="O23" s="587"/>
      <c r="P23" s="590"/>
    </row>
    <row r="24" spans="1:16" x14ac:dyDescent="0.25">
      <c r="A24" s="175" t="s">
        <v>61</v>
      </c>
      <c r="B24" s="586">
        <v>87.312132072398555</v>
      </c>
      <c r="C24" s="587">
        <v>84.787210238139096</v>
      </c>
      <c r="D24" s="587">
        <v>83.719197403623824</v>
      </c>
      <c r="E24" s="587">
        <v>85.487822459391694</v>
      </c>
      <c r="F24" s="587">
        <v>86.092767456162449</v>
      </c>
      <c r="G24" s="588">
        <v>87.589728085408154</v>
      </c>
      <c r="H24" s="587">
        <v>84.9689657620671</v>
      </c>
      <c r="I24" s="587">
        <v>83.782861681336811</v>
      </c>
      <c r="J24" s="587">
        <v>85.729054009110328</v>
      </c>
      <c r="K24" s="587">
        <v>86.172226820801797</v>
      </c>
      <c r="L24" s="589">
        <v>70.530975884730665</v>
      </c>
      <c r="M24" s="589">
        <v>60.763911755021404</v>
      </c>
      <c r="N24" s="587">
        <v>74.111443492369318</v>
      </c>
      <c r="O24" s="587">
        <v>62.182786421920092</v>
      </c>
      <c r="P24" s="590">
        <v>75.150501672240793</v>
      </c>
    </row>
    <row r="25" spans="1:16" ht="16.5" thickBot="1" x14ac:dyDescent="0.3">
      <c r="A25" s="569" t="s">
        <v>62</v>
      </c>
      <c r="B25" s="595">
        <v>43.102862635853384</v>
      </c>
      <c r="C25" s="596">
        <v>37.704423755120295</v>
      </c>
      <c r="D25" s="596">
        <v>40.978925610481326</v>
      </c>
      <c r="E25" s="596">
        <v>40.50057977650409</v>
      </c>
      <c r="F25" s="596">
        <v>35.437333183013841</v>
      </c>
      <c r="G25" s="597">
        <v>43.247908120452131</v>
      </c>
      <c r="H25" s="596">
        <v>37.768963167922578</v>
      </c>
      <c r="I25" s="596">
        <v>41.015540992500775</v>
      </c>
      <c r="J25" s="596">
        <v>40.567668634396618</v>
      </c>
      <c r="K25" s="596">
        <v>35.452174480394355</v>
      </c>
      <c r="L25" s="598">
        <v>24.889153900253799</v>
      </c>
      <c r="M25" s="598">
        <v>22.639750104899996</v>
      </c>
      <c r="N25" s="596">
        <v>26.415384615384614</v>
      </c>
      <c r="O25" s="596">
        <v>30.756822596043058</v>
      </c>
      <c r="P25" s="599">
        <v>30.312855137375493</v>
      </c>
    </row>
  </sheetData>
  <mergeCells count="9">
    <mergeCell ref="A2:P2"/>
    <mergeCell ref="A4:A6"/>
    <mergeCell ref="G16:K16"/>
    <mergeCell ref="L16:P16"/>
    <mergeCell ref="G5:K5"/>
    <mergeCell ref="L5:P5"/>
    <mergeCell ref="G4:P4"/>
    <mergeCell ref="B4:F5"/>
    <mergeCell ref="B16:F16"/>
  </mergeCells>
  <hyperlinks>
    <hyperlink ref="A1" location="'Раздел 2'!A1" display="◄К Разделу 3"/>
  </hyperlink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="70" zoomScaleNormal="70" workbookViewId="0">
      <pane ySplit="4" topLeftCell="A5" activePane="bottomLeft" state="frozen"/>
      <selection pane="bottomLeft"/>
    </sheetView>
  </sheetViews>
  <sheetFormatPr defaultRowHeight="15.75" x14ac:dyDescent="0.25"/>
  <cols>
    <col min="1" max="1" width="48.375" style="12" customWidth="1"/>
    <col min="2" max="2" width="10.625" style="8" customWidth="1"/>
    <col min="3" max="3" width="10.625" style="12" customWidth="1"/>
    <col min="4" max="11" width="10.625" style="8" customWidth="1"/>
    <col min="12" max="16384" width="9" style="8"/>
  </cols>
  <sheetData>
    <row r="1" spans="1:11" ht="20.25" x14ac:dyDescent="0.3">
      <c r="A1" s="7" t="s">
        <v>12</v>
      </c>
      <c r="C1" s="9"/>
    </row>
    <row r="2" spans="1:11" ht="27" customHeight="1" x14ac:dyDescent="0.25">
      <c r="A2" s="674" t="s">
        <v>13</v>
      </c>
      <c r="B2" s="674"/>
      <c r="C2" s="674"/>
      <c r="D2" s="674"/>
      <c r="E2" s="674"/>
      <c r="F2" s="674"/>
      <c r="G2" s="674"/>
      <c r="H2" s="674"/>
      <c r="I2" s="674"/>
      <c r="J2" s="674"/>
    </row>
    <row r="3" spans="1:11" ht="19.5" customHeight="1" thickBot="1" x14ac:dyDescent="0.3">
      <c r="A3" s="675" t="s">
        <v>14</v>
      </c>
      <c r="B3" s="675"/>
      <c r="C3" s="675"/>
      <c r="D3" s="675"/>
      <c r="E3" s="675"/>
      <c r="F3" s="675"/>
      <c r="G3" s="675"/>
      <c r="H3" s="675"/>
      <c r="I3" s="675"/>
      <c r="J3" s="675"/>
    </row>
    <row r="4" spans="1:11" ht="18.75" customHeight="1" thickBot="1" x14ac:dyDescent="0.3">
      <c r="A4" s="140"/>
      <c r="B4" s="319">
        <v>2014</v>
      </c>
      <c r="C4" s="320">
        <v>2015</v>
      </c>
      <c r="D4" s="321">
        <v>2016</v>
      </c>
      <c r="E4" s="322">
        <v>2017</v>
      </c>
      <c r="F4" s="322">
        <v>2018</v>
      </c>
      <c r="G4" s="323">
        <v>2019</v>
      </c>
      <c r="H4" s="323">
        <v>2020</v>
      </c>
      <c r="I4" s="324">
        <v>2021</v>
      </c>
      <c r="J4" s="324">
        <v>2022</v>
      </c>
      <c r="K4" s="617">
        <v>2023</v>
      </c>
    </row>
    <row r="5" spans="1:11" x14ac:dyDescent="0.25">
      <c r="A5" s="314" t="s">
        <v>133</v>
      </c>
      <c r="B5" s="326">
        <v>15590</v>
      </c>
      <c r="C5" s="283">
        <v>20135</v>
      </c>
      <c r="D5" s="283">
        <v>20534</v>
      </c>
      <c r="E5" s="283">
        <v>25292</v>
      </c>
      <c r="F5" s="283">
        <v>28074</v>
      </c>
      <c r="G5" s="284">
        <v>28302</v>
      </c>
      <c r="H5" s="284">
        <v>27328</v>
      </c>
      <c r="I5" s="284">
        <v>28979</v>
      </c>
      <c r="J5" s="284">
        <v>29547</v>
      </c>
      <c r="K5" s="402">
        <v>31488</v>
      </c>
    </row>
    <row r="6" spans="1:11" x14ac:dyDescent="0.25">
      <c r="A6" s="315" t="s">
        <v>15</v>
      </c>
      <c r="B6" s="403"/>
      <c r="C6" s="242"/>
      <c r="D6" s="242"/>
      <c r="E6" s="242"/>
      <c r="F6" s="242"/>
      <c r="G6" s="404"/>
      <c r="H6" s="404"/>
      <c r="I6" s="404"/>
      <c r="J6" s="404"/>
      <c r="K6" s="405"/>
    </row>
    <row r="7" spans="1:11" x14ac:dyDescent="0.25">
      <c r="A7" s="316" t="s">
        <v>16</v>
      </c>
      <c r="B7" s="403">
        <v>10714</v>
      </c>
      <c r="C7" s="242">
        <v>13957</v>
      </c>
      <c r="D7" s="242">
        <v>15368</v>
      </c>
      <c r="E7" s="242">
        <v>18753</v>
      </c>
      <c r="F7" s="242">
        <v>21302</v>
      </c>
      <c r="G7" s="404">
        <v>21312</v>
      </c>
      <c r="H7" s="404">
        <v>20410</v>
      </c>
      <c r="I7" s="404">
        <v>21575</v>
      </c>
      <c r="J7" s="404">
        <v>21981</v>
      </c>
      <c r="K7" s="405">
        <v>23454</v>
      </c>
    </row>
    <row r="8" spans="1:11" x14ac:dyDescent="0.25">
      <c r="A8" s="316" t="s">
        <v>17</v>
      </c>
      <c r="B8" s="403">
        <v>4876</v>
      </c>
      <c r="C8" s="242">
        <v>6178</v>
      </c>
      <c r="D8" s="242">
        <v>5166</v>
      </c>
      <c r="E8" s="242">
        <v>6539</v>
      </c>
      <c r="F8" s="242">
        <v>6772</v>
      </c>
      <c r="G8" s="404">
        <v>6990</v>
      </c>
      <c r="H8" s="404">
        <v>6918</v>
      </c>
      <c r="I8" s="404">
        <v>7404</v>
      </c>
      <c r="J8" s="404">
        <v>7566</v>
      </c>
      <c r="K8" s="405">
        <v>8034</v>
      </c>
    </row>
    <row r="9" spans="1:11" ht="31.5" x14ac:dyDescent="0.25">
      <c r="A9" s="317" t="s">
        <v>134</v>
      </c>
      <c r="B9" s="196">
        <v>670.76199999999994</v>
      </c>
      <c r="C9" s="252">
        <v>770.35299999999995</v>
      </c>
      <c r="D9" s="252">
        <v>794.77700000000004</v>
      </c>
      <c r="E9" s="252">
        <v>884.279</v>
      </c>
      <c r="F9" s="252">
        <v>975.64499999999998</v>
      </c>
      <c r="G9" s="286">
        <v>992.601</v>
      </c>
      <c r="H9" s="286">
        <v>977.40899999999999</v>
      </c>
      <c r="I9" s="286">
        <v>1027.01</v>
      </c>
      <c r="J9" s="286">
        <v>1058.7090000000001</v>
      </c>
      <c r="K9" s="406">
        <v>1117.414</v>
      </c>
    </row>
    <row r="10" spans="1:11" x14ac:dyDescent="0.25">
      <c r="A10" s="315" t="s">
        <v>18</v>
      </c>
      <c r="B10" s="407"/>
      <c r="C10" s="244"/>
      <c r="D10" s="244"/>
      <c r="E10" s="244"/>
      <c r="F10" s="244"/>
      <c r="G10" s="408"/>
      <c r="H10" s="408"/>
      <c r="I10" s="408"/>
      <c r="J10" s="408"/>
      <c r="K10" s="409"/>
    </row>
    <row r="11" spans="1:11" x14ac:dyDescent="0.25">
      <c r="A11" s="316" t="s">
        <v>19</v>
      </c>
      <c r="B11" s="407">
        <v>371.79599999999999</v>
      </c>
      <c r="C11" s="244">
        <v>432.96</v>
      </c>
      <c r="D11" s="244">
        <v>481.68700000000001</v>
      </c>
      <c r="E11" s="244">
        <v>507.84199999999998</v>
      </c>
      <c r="F11" s="244">
        <v>584.51700000000005</v>
      </c>
      <c r="G11" s="408">
        <v>592.72199999999998</v>
      </c>
      <c r="H11" s="408">
        <v>582.87099999999998</v>
      </c>
      <c r="I11" s="408">
        <v>619.88900000000001</v>
      </c>
      <c r="J11" s="408">
        <v>649.57600000000002</v>
      </c>
      <c r="K11" s="409">
        <v>704.73699999999997</v>
      </c>
    </row>
    <row r="12" spans="1:11" x14ac:dyDescent="0.25">
      <c r="A12" s="316" t="s">
        <v>20</v>
      </c>
      <c r="B12" s="407">
        <v>298.96600000000001</v>
      </c>
      <c r="C12" s="244">
        <v>337.39299999999997</v>
      </c>
      <c r="D12" s="244">
        <v>313.08999999999997</v>
      </c>
      <c r="E12" s="244">
        <v>376.43700000000001</v>
      </c>
      <c r="F12" s="244">
        <v>391.12799999999999</v>
      </c>
      <c r="G12" s="408">
        <v>399.87900000000002</v>
      </c>
      <c r="H12" s="408">
        <v>394.53800000000001</v>
      </c>
      <c r="I12" s="408">
        <v>407.12099999999998</v>
      </c>
      <c r="J12" s="408">
        <v>409.13299999999998</v>
      </c>
      <c r="K12" s="409">
        <v>412.67700000000002</v>
      </c>
    </row>
    <row r="13" spans="1:11" ht="31.5" x14ac:dyDescent="0.25">
      <c r="A13" s="317" t="s">
        <v>135</v>
      </c>
      <c r="B13" s="327">
        <v>1573.3420000000001</v>
      </c>
      <c r="C13" s="286">
        <v>1762.6310000000001</v>
      </c>
      <c r="D13" s="286">
        <v>1848.146</v>
      </c>
      <c r="E13" s="286">
        <v>2167.89</v>
      </c>
      <c r="F13" s="286">
        <v>2415.2820000000002</v>
      </c>
      <c r="G13" s="286">
        <v>2495.6869999999999</v>
      </c>
      <c r="H13" s="286">
        <v>2472.9690000000001</v>
      </c>
      <c r="I13" s="286">
        <v>2634.4470000000001</v>
      </c>
      <c r="J13" s="286">
        <v>2760.1239999999998</v>
      </c>
      <c r="K13" s="406">
        <v>2997.8690000000001</v>
      </c>
    </row>
    <row r="14" spans="1:11" x14ac:dyDescent="0.25">
      <c r="A14" s="315" t="s">
        <v>18</v>
      </c>
      <c r="B14" s="407"/>
      <c r="C14" s="244"/>
      <c r="D14" s="244"/>
      <c r="E14" s="244"/>
      <c r="F14" s="244"/>
      <c r="G14" s="408"/>
      <c r="H14" s="408"/>
      <c r="I14" s="408"/>
      <c r="J14" s="408"/>
      <c r="K14" s="409"/>
    </row>
    <row r="15" spans="1:11" x14ac:dyDescent="0.25">
      <c r="A15" s="316" t="s">
        <v>19</v>
      </c>
      <c r="B15" s="407">
        <v>814.91300000000001</v>
      </c>
      <c r="C15" s="244">
        <v>922.95100000000002</v>
      </c>
      <c r="D15" s="244">
        <v>1045.972</v>
      </c>
      <c r="E15" s="244">
        <v>1137.335</v>
      </c>
      <c r="F15" s="244">
        <v>1299.4570000000001</v>
      </c>
      <c r="G15" s="408">
        <v>1348.0060000000001</v>
      </c>
      <c r="H15" s="408">
        <v>1361.7460000000001</v>
      </c>
      <c r="I15" s="408">
        <v>1486.5930000000001</v>
      </c>
      <c r="J15" s="408">
        <v>1592.644</v>
      </c>
      <c r="K15" s="409">
        <v>1798.9590000000001</v>
      </c>
    </row>
    <row r="16" spans="1:11" x14ac:dyDescent="0.25">
      <c r="A16" s="316" t="s">
        <v>20</v>
      </c>
      <c r="B16" s="407">
        <v>758.42899999999997</v>
      </c>
      <c r="C16" s="244">
        <v>839.68</v>
      </c>
      <c r="D16" s="244">
        <v>802.17399999999998</v>
      </c>
      <c r="E16" s="244">
        <v>1030.5550000000001</v>
      </c>
      <c r="F16" s="244">
        <v>1115.825</v>
      </c>
      <c r="G16" s="408">
        <v>1147.681</v>
      </c>
      <c r="H16" s="408">
        <v>1111.223</v>
      </c>
      <c r="I16" s="408">
        <v>1147.854</v>
      </c>
      <c r="J16" s="408">
        <v>1167.48</v>
      </c>
      <c r="K16" s="409">
        <v>1198.9100000000001</v>
      </c>
    </row>
    <row r="17" spans="1:11" ht="31.5" x14ac:dyDescent="0.25">
      <c r="A17" s="34" t="s">
        <v>147</v>
      </c>
      <c r="B17" s="327">
        <v>184.01771299999999</v>
      </c>
      <c r="C17" s="286">
        <v>212.19533899999999</v>
      </c>
      <c r="D17" s="286">
        <v>216.83758399999999</v>
      </c>
      <c r="E17" s="252">
        <v>253.02269899999999</v>
      </c>
      <c r="F17" s="252">
        <v>274.58473500000002</v>
      </c>
      <c r="G17" s="286">
        <v>283.19100600000002</v>
      </c>
      <c r="H17" s="286">
        <v>191.175546</v>
      </c>
      <c r="I17" s="286">
        <v>275.60311000000002</v>
      </c>
      <c r="J17" s="286">
        <v>318.53018100000003</v>
      </c>
      <c r="K17" s="406">
        <v>357.97525999999999</v>
      </c>
    </row>
    <row r="18" spans="1:11" x14ac:dyDescent="0.25">
      <c r="A18" s="315" t="s">
        <v>18</v>
      </c>
      <c r="B18" s="407"/>
      <c r="C18" s="244"/>
      <c r="D18" s="244"/>
      <c r="E18" s="244"/>
      <c r="F18" s="244"/>
      <c r="G18" s="408"/>
      <c r="H18" s="408"/>
      <c r="I18" s="408"/>
      <c r="J18" s="408"/>
      <c r="K18" s="409"/>
    </row>
    <row r="19" spans="1:11" x14ac:dyDescent="0.25">
      <c r="A19" s="316" t="s">
        <v>19</v>
      </c>
      <c r="B19" s="407">
        <v>84.118809999999996</v>
      </c>
      <c r="C19" s="244">
        <v>100.156032</v>
      </c>
      <c r="D19" s="244">
        <v>115.174637</v>
      </c>
      <c r="E19" s="244">
        <v>135.90524199999999</v>
      </c>
      <c r="F19" s="244">
        <v>151.56425100000001</v>
      </c>
      <c r="G19" s="408">
        <v>157.153379</v>
      </c>
      <c r="H19" s="408">
        <v>121.97074000000001</v>
      </c>
      <c r="I19" s="408">
        <v>167.36908399999999</v>
      </c>
      <c r="J19" s="408">
        <v>196.85477599999999</v>
      </c>
      <c r="K19" s="409">
        <v>230.48965799999999</v>
      </c>
    </row>
    <row r="20" spans="1:11" x14ac:dyDescent="0.25">
      <c r="A20" s="316" t="s">
        <v>20</v>
      </c>
      <c r="B20" s="407">
        <v>99.898903000000004</v>
      </c>
      <c r="C20" s="244">
        <v>112.03930699999999</v>
      </c>
      <c r="D20" s="244">
        <v>101.662947</v>
      </c>
      <c r="E20" s="244">
        <v>117.117457</v>
      </c>
      <c r="F20" s="244">
        <v>123.020484</v>
      </c>
      <c r="G20" s="408">
        <v>126.037627</v>
      </c>
      <c r="H20" s="408">
        <v>69.204806000000005</v>
      </c>
      <c r="I20" s="408">
        <v>108.234026</v>
      </c>
      <c r="J20" s="408">
        <v>121.675405</v>
      </c>
      <c r="K20" s="409">
        <v>127.485602</v>
      </c>
    </row>
    <row r="21" spans="1:11" ht="31.5" x14ac:dyDescent="0.25">
      <c r="A21" s="34" t="s">
        <v>136</v>
      </c>
      <c r="B21" s="328">
        <v>43.025144323284159</v>
      </c>
      <c r="C21" s="288">
        <v>38.259399056369503</v>
      </c>
      <c r="D21" s="288">
        <v>38.705415408590632</v>
      </c>
      <c r="E21" s="288">
        <v>34.96279455954452</v>
      </c>
      <c r="F21" s="288">
        <v>34.752618080786498</v>
      </c>
      <c r="G21" s="288">
        <v>35.071761712953148</v>
      </c>
      <c r="H21" s="288">
        <v>35.76584455503513</v>
      </c>
      <c r="I21" s="288">
        <v>35.439801235377345</v>
      </c>
      <c r="J21" s="288">
        <v>35.831353436897146</v>
      </c>
      <c r="K21" s="410">
        <v>35.486979166666671</v>
      </c>
    </row>
    <row r="22" spans="1:11" x14ac:dyDescent="0.25">
      <c r="A22" s="315" t="s">
        <v>18</v>
      </c>
      <c r="B22" s="411"/>
      <c r="C22" s="412"/>
      <c r="D22" s="412"/>
      <c r="E22" s="412"/>
      <c r="F22" s="412"/>
      <c r="G22" s="413"/>
      <c r="H22" s="413"/>
      <c r="I22" s="413"/>
      <c r="J22" s="413"/>
      <c r="K22" s="414"/>
    </row>
    <row r="23" spans="1:11" x14ac:dyDescent="0.25">
      <c r="A23" s="316" t="s">
        <v>19</v>
      </c>
      <c r="B23" s="411">
        <v>34.701885383610232</v>
      </c>
      <c r="C23" s="412">
        <v>31.020993050082396</v>
      </c>
      <c r="D23" s="412">
        <v>31.343505986465381</v>
      </c>
      <c r="E23" s="412">
        <v>27.080573774862689</v>
      </c>
      <c r="F23" s="412">
        <v>27.439536193784622</v>
      </c>
      <c r="G23" s="412">
        <v>27.811655405405403</v>
      </c>
      <c r="H23" s="412">
        <v>28.55810877021068</v>
      </c>
      <c r="I23" s="412">
        <v>28.731819235225956</v>
      </c>
      <c r="J23" s="412">
        <v>29.551703744142667</v>
      </c>
      <c r="K23" s="415">
        <v>30.047625138569114</v>
      </c>
    </row>
    <row r="24" spans="1:11" x14ac:dyDescent="0.25">
      <c r="A24" s="316" t="s">
        <v>20</v>
      </c>
      <c r="B24" s="411">
        <v>61.313781788351108</v>
      </c>
      <c r="C24" s="412">
        <v>54.612010359339592</v>
      </c>
      <c r="D24" s="412">
        <v>60.605884630274872</v>
      </c>
      <c r="E24" s="412">
        <v>57.567976754855479</v>
      </c>
      <c r="F24" s="412">
        <v>57.756645008860012</v>
      </c>
      <c r="G24" s="412">
        <v>57.207296137339064</v>
      </c>
      <c r="H24" s="412">
        <v>57.030644694998557</v>
      </c>
      <c r="I24" s="412">
        <v>54.986628849270666</v>
      </c>
      <c r="J24" s="412">
        <v>54.075204863864656</v>
      </c>
      <c r="K24" s="415">
        <v>51.366318147871553</v>
      </c>
    </row>
    <row r="25" spans="1:11" ht="18.75" x14ac:dyDescent="0.25">
      <c r="A25" s="34" t="s">
        <v>219</v>
      </c>
      <c r="B25" s="328">
        <v>22</v>
      </c>
      <c r="C25" s="288">
        <v>22</v>
      </c>
      <c r="D25" s="288">
        <v>22.65221917594495</v>
      </c>
      <c r="E25" s="288">
        <v>21.997244195553666</v>
      </c>
      <c r="F25" s="288">
        <v>22.189893352602638</v>
      </c>
      <c r="G25" s="288">
        <v>22.380568627273195</v>
      </c>
      <c r="H25" s="288">
        <v>22.46205784886368</v>
      </c>
      <c r="I25" s="288">
        <v>22.898791151011189</v>
      </c>
      <c r="J25" s="288">
        <v>22.837807367274671</v>
      </c>
      <c r="K25" s="410">
        <v>22.9815666351057</v>
      </c>
    </row>
    <row r="26" spans="1:11" x14ac:dyDescent="0.25">
      <c r="A26" s="315" t="s">
        <v>18</v>
      </c>
      <c r="B26" s="411"/>
      <c r="C26" s="412"/>
      <c r="D26" s="412"/>
      <c r="E26" s="412"/>
      <c r="F26" s="412"/>
      <c r="G26" s="413"/>
      <c r="H26" s="413"/>
      <c r="I26" s="413"/>
      <c r="J26" s="413"/>
      <c r="K26" s="414"/>
    </row>
    <row r="27" spans="1:11" x14ac:dyDescent="0.25">
      <c r="A27" s="316" t="s">
        <v>19</v>
      </c>
      <c r="B27" s="411">
        <v>22</v>
      </c>
      <c r="C27" s="412">
        <v>22</v>
      </c>
      <c r="D27" s="412">
        <v>23.07259506692105</v>
      </c>
      <c r="E27" s="412">
        <v>22.159483461391535</v>
      </c>
      <c r="F27" s="412">
        <v>22.499035785101203</v>
      </c>
      <c r="G27" s="412">
        <v>22.744673050772537</v>
      </c>
      <c r="H27" s="412">
        <v>22.846165961250431</v>
      </c>
      <c r="I27" s="412">
        <v>23.122178809432011</v>
      </c>
      <c r="J27" s="412">
        <v>22.978276752835697</v>
      </c>
      <c r="K27" s="415">
        <v>23.20645716061453</v>
      </c>
    </row>
    <row r="28" spans="1:11" x14ac:dyDescent="0.25">
      <c r="A28" s="316" t="s">
        <v>20</v>
      </c>
      <c r="B28" s="411">
        <v>22</v>
      </c>
      <c r="C28" s="412">
        <v>21</v>
      </c>
      <c r="D28" s="412">
        <v>22.005473506020632</v>
      </c>
      <c r="E28" s="412">
        <v>21.778371148425901</v>
      </c>
      <c r="F28" s="412">
        <v>21.727898795279295</v>
      </c>
      <c r="G28" s="412">
        <v>21.840873614268315</v>
      </c>
      <c r="H28" s="412">
        <v>21.894595450881791</v>
      </c>
      <c r="I28" s="412">
        <v>22.558657499858761</v>
      </c>
      <c r="J28" s="412">
        <v>22.614785656498007</v>
      </c>
      <c r="K28" s="415">
        <v>22.597516459604002</v>
      </c>
    </row>
    <row r="29" spans="1:11" ht="31.5" x14ac:dyDescent="0.25">
      <c r="A29" s="34" t="s">
        <v>137</v>
      </c>
      <c r="B29" s="328">
        <v>100.91994868505452</v>
      </c>
      <c r="C29" s="288">
        <v>87.540650608393349</v>
      </c>
      <c r="D29" s="288">
        <v>90.004188175708592</v>
      </c>
      <c r="E29" s="288">
        <v>85.714455163688129</v>
      </c>
      <c r="F29" s="288">
        <v>86.032699294721098</v>
      </c>
      <c r="G29" s="288">
        <v>88.18058794431488</v>
      </c>
      <c r="H29" s="288">
        <v>90.492132611241217</v>
      </c>
      <c r="I29" s="288">
        <v>90.90883053245453</v>
      </c>
      <c r="J29" s="288">
        <v>93.414695231326363</v>
      </c>
      <c r="K29" s="410">
        <v>95.206713668699194</v>
      </c>
    </row>
    <row r="30" spans="1:11" x14ac:dyDescent="0.25">
      <c r="A30" s="315" t="s">
        <v>18</v>
      </c>
      <c r="B30" s="411"/>
      <c r="C30" s="412"/>
      <c r="D30" s="412"/>
      <c r="E30" s="412"/>
      <c r="F30" s="412"/>
      <c r="G30" s="412"/>
      <c r="H30" s="412"/>
      <c r="I30" s="412"/>
      <c r="J30" s="412"/>
      <c r="K30" s="415"/>
    </row>
    <row r="31" spans="1:11" x14ac:dyDescent="0.25">
      <c r="A31" s="316" t="s">
        <v>19</v>
      </c>
      <c r="B31" s="411">
        <v>76.060574948665291</v>
      </c>
      <c r="C31" s="412">
        <v>66.128179408182277</v>
      </c>
      <c r="D31" s="412">
        <v>68.061686621551274</v>
      </c>
      <c r="E31" s="412">
        <v>60.64816296059297</v>
      </c>
      <c r="F31" s="412">
        <v>61.001643038212379</v>
      </c>
      <c r="G31" s="412">
        <v>63.251032282282281</v>
      </c>
      <c r="H31" s="412">
        <v>66.719549240568355</v>
      </c>
      <c r="I31" s="412">
        <v>68.903499420625721</v>
      </c>
      <c r="J31" s="412">
        <v>72.455484281879805</v>
      </c>
      <c r="K31" s="415">
        <v>76.701586083397288</v>
      </c>
    </row>
    <row r="32" spans="1:11" x14ac:dyDescent="0.25">
      <c r="A32" s="316" t="s">
        <v>20</v>
      </c>
      <c r="B32" s="411">
        <v>155.5432731747334</v>
      </c>
      <c r="C32" s="412">
        <v>135.91453544836517</v>
      </c>
      <c r="D32" s="412">
        <v>155.27951993805652</v>
      </c>
      <c r="E32" s="412">
        <v>157.60131518580823</v>
      </c>
      <c r="F32" s="412">
        <v>164.77037802717069</v>
      </c>
      <c r="G32" s="412">
        <v>164.18898426323321</v>
      </c>
      <c r="H32" s="412">
        <v>160.62778259612605</v>
      </c>
      <c r="I32" s="412">
        <v>155.03160453808752</v>
      </c>
      <c r="J32" s="412">
        <v>154.30610626486916</v>
      </c>
      <c r="K32" s="415">
        <v>149.22952452078667</v>
      </c>
    </row>
    <row r="33" spans="1:11" x14ac:dyDescent="0.25">
      <c r="A33" s="34" t="s">
        <v>21</v>
      </c>
      <c r="B33" s="329">
        <v>0.32043771653475156</v>
      </c>
      <c r="C33" s="285">
        <v>0.32982348157424035</v>
      </c>
      <c r="D33" s="285">
        <v>0.32144407022104299</v>
      </c>
      <c r="E33" s="285">
        <v>0.31976385977729627</v>
      </c>
      <c r="F33" s="285">
        <v>0.31146961108701982</v>
      </c>
      <c r="G33" s="285">
        <v>0.31088264268035765</v>
      </c>
      <c r="H33" s="285">
        <v>0.21179748681770061</v>
      </c>
      <c r="I33" s="285">
        <v>0.28661689291856324</v>
      </c>
      <c r="J33" s="285">
        <v>0.3161761672291753</v>
      </c>
      <c r="K33" s="416">
        <v>0.3271504315186225</v>
      </c>
    </row>
    <row r="34" spans="1:11" x14ac:dyDescent="0.25">
      <c r="A34" s="315" t="s">
        <v>18</v>
      </c>
      <c r="B34" s="417"/>
      <c r="C34" s="418"/>
      <c r="D34" s="418"/>
      <c r="E34" s="418"/>
      <c r="F34" s="418"/>
      <c r="G34" s="413"/>
      <c r="H34" s="413"/>
      <c r="I34" s="413"/>
      <c r="J34" s="413"/>
      <c r="K34" s="414"/>
    </row>
    <row r="35" spans="1:11" x14ac:dyDescent="0.25">
      <c r="A35" s="316" t="s">
        <v>19</v>
      </c>
      <c r="B35" s="417">
        <v>0.28280625434946421</v>
      </c>
      <c r="C35" s="418">
        <v>0.29730731931731247</v>
      </c>
      <c r="D35" s="418">
        <v>0.30167820045367516</v>
      </c>
      <c r="E35" s="418">
        <v>0.32738210708992804</v>
      </c>
      <c r="F35" s="418">
        <v>0.31955233862118654</v>
      </c>
      <c r="G35" s="418">
        <v>0.31940303139579945</v>
      </c>
      <c r="H35" s="418">
        <v>0.24539555171001354</v>
      </c>
      <c r="I35" s="418">
        <v>0.30845391819848361</v>
      </c>
      <c r="J35" s="418">
        <v>0.33863697940321724</v>
      </c>
      <c r="K35" s="419">
        <v>0.35102440637529436</v>
      </c>
    </row>
    <row r="36" spans="1:11" ht="16.5" thickBot="1" x14ac:dyDescent="0.3">
      <c r="A36" s="318" t="s">
        <v>20</v>
      </c>
      <c r="B36" s="420">
        <v>0.36087178187745228</v>
      </c>
      <c r="C36" s="421">
        <v>0.36556426910186274</v>
      </c>
      <c r="D36" s="421">
        <v>0.34721721461653982</v>
      </c>
      <c r="E36" s="421">
        <v>0.31135625483887758</v>
      </c>
      <c r="F36" s="421">
        <v>0.30205670415863439</v>
      </c>
      <c r="G36" s="421">
        <v>0.30087504029716244</v>
      </c>
      <c r="H36" s="421">
        <v>0.1706248054793485</v>
      </c>
      <c r="I36" s="421">
        <v>0.25833562289471634</v>
      </c>
      <c r="J36" s="421">
        <v>0.28553574705571211</v>
      </c>
      <c r="K36" s="422">
        <v>0.2913276408719655</v>
      </c>
    </row>
    <row r="37" spans="1:11" ht="20.25" customHeight="1" x14ac:dyDescent="0.25">
      <c r="A37" s="83" t="s">
        <v>125</v>
      </c>
      <c r="B37" s="325"/>
      <c r="C37" s="325"/>
      <c r="D37" s="325"/>
      <c r="E37" s="325"/>
      <c r="F37" s="325"/>
      <c r="G37" s="325"/>
      <c r="H37" s="325"/>
    </row>
    <row r="38" spans="1:11" x14ac:dyDescent="0.25">
      <c r="A38" s="10"/>
      <c r="B38" s="11"/>
      <c r="C38" s="10"/>
      <c r="D38" s="11"/>
      <c r="E38" s="11"/>
      <c r="F38" s="11"/>
      <c r="G38" s="11"/>
    </row>
  </sheetData>
  <mergeCells count="2">
    <mergeCell ref="A2:J2"/>
    <mergeCell ref="A3:J3"/>
  </mergeCells>
  <hyperlinks>
    <hyperlink ref="A1" location="'Раздел 2'!A1" display="◄К Разделу 3"/>
  </hyperlinks>
  <pageMargins left="0.7" right="0.7" top="0.75" bottom="0.75" header="0.3" footer="0.3"/>
  <pageSetup paperSize="9" scale="7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="70" zoomScaleNormal="70" workbookViewId="0">
      <pane ySplit="5" topLeftCell="A6" activePane="bottomLeft" state="frozen"/>
      <selection activeCell="F14" sqref="F14"/>
      <selection pane="bottomLeft" activeCell="A6" sqref="A6"/>
    </sheetView>
  </sheetViews>
  <sheetFormatPr defaultColWidth="19.625" defaultRowHeight="15.75" x14ac:dyDescent="0.25"/>
  <cols>
    <col min="1" max="1" width="29.25" style="8" customWidth="1"/>
    <col min="2" max="11" width="12.625" style="8" customWidth="1"/>
    <col min="12" max="12" width="12.625" style="662" customWidth="1"/>
    <col min="13" max="13" width="12.625" style="8" customWidth="1"/>
    <col min="14" max="16384" width="19.625" style="8"/>
  </cols>
  <sheetData>
    <row r="1" spans="1:13" ht="20.25" x14ac:dyDescent="0.3">
      <c r="A1" s="7" t="s">
        <v>12</v>
      </c>
    </row>
    <row r="2" spans="1:13" ht="27" customHeight="1" x14ac:dyDescent="0.25">
      <c r="A2" s="688" t="s">
        <v>194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</row>
    <row r="3" spans="1:13" ht="16.5" thickBo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663"/>
      <c r="M3" s="37" t="s">
        <v>176</v>
      </c>
    </row>
    <row r="4" spans="1:13" ht="97.5" customHeight="1" thickBot="1" x14ac:dyDescent="0.3">
      <c r="A4" s="689"/>
      <c r="B4" s="838" t="s">
        <v>191</v>
      </c>
      <c r="C4" s="839"/>
      <c r="D4" s="839"/>
      <c r="E4" s="839"/>
      <c r="F4" s="840"/>
      <c r="G4" s="838" t="s">
        <v>192</v>
      </c>
      <c r="H4" s="839" t="s">
        <v>192</v>
      </c>
      <c r="I4" s="839" t="s">
        <v>192</v>
      </c>
      <c r="J4" s="839"/>
      <c r="K4" s="840" t="s">
        <v>192</v>
      </c>
      <c r="L4" s="744" t="s">
        <v>193</v>
      </c>
      <c r="M4" s="747"/>
    </row>
    <row r="5" spans="1:13" ht="18.75" customHeight="1" thickBot="1" x14ac:dyDescent="0.3">
      <c r="A5" s="691"/>
      <c r="B5" s="394">
        <v>2019</v>
      </c>
      <c r="C5" s="600">
        <v>2020</v>
      </c>
      <c r="D5" s="601">
        <v>2021</v>
      </c>
      <c r="E5" s="601">
        <v>2022</v>
      </c>
      <c r="F5" s="602">
        <v>2023</v>
      </c>
      <c r="G5" s="600">
        <v>2019</v>
      </c>
      <c r="H5" s="600">
        <v>2020</v>
      </c>
      <c r="I5" s="601">
        <v>2021</v>
      </c>
      <c r="J5" s="601">
        <v>2022</v>
      </c>
      <c r="K5" s="395">
        <v>2023</v>
      </c>
      <c r="L5" s="626">
        <v>2022</v>
      </c>
      <c r="M5" s="664">
        <v>2023</v>
      </c>
    </row>
    <row r="6" spans="1:13" ht="31.5" x14ac:dyDescent="0.25">
      <c r="A6" s="330" t="s">
        <v>139</v>
      </c>
      <c r="B6" s="309">
        <v>465893</v>
      </c>
      <c r="C6" s="307">
        <v>417170</v>
      </c>
      <c r="D6" s="307">
        <v>436928</v>
      </c>
      <c r="E6" s="307">
        <v>440006</v>
      </c>
      <c r="F6" s="471">
        <v>448657</v>
      </c>
      <c r="G6" s="309">
        <v>46487.6</v>
      </c>
      <c r="H6" s="307">
        <v>31929</v>
      </c>
      <c r="I6" s="307">
        <v>40715</v>
      </c>
      <c r="J6" s="307">
        <v>43045</v>
      </c>
      <c r="K6" s="471">
        <v>44109</v>
      </c>
      <c r="L6" s="671">
        <v>13806</v>
      </c>
      <c r="M6" s="603">
        <v>14403</v>
      </c>
    </row>
    <row r="7" spans="1:13" x14ac:dyDescent="0.25">
      <c r="A7" s="331" t="s">
        <v>15</v>
      </c>
      <c r="B7" s="337"/>
      <c r="C7" s="226"/>
      <c r="D7" s="226"/>
      <c r="E7" s="226"/>
      <c r="F7" s="472"/>
      <c r="G7" s="337"/>
      <c r="H7" s="226"/>
      <c r="I7" s="226"/>
      <c r="J7" s="226"/>
      <c r="K7" s="472"/>
      <c r="L7" s="672"/>
      <c r="M7" s="604"/>
    </row>
    <row r="8" spans="1:13" ht="31.5" x14ac:dyDescent="0.25">
      <c r="A8" s="605" t="s">
        <v>7</v>
      </c>
      <c r="B8" s="246">
        <v>209472</v>
      </c>
      <c r="C8" s="220">
        <v>182129</v>
      </c>
      <c r="D8" s="220">
        <v>187533</v>
      </c>
      <c r="E8" s="220">
        <v>187793</v>
      </c>
      <c r="F8" s="474">
        <v>191985</v>
      </c>
      <c r="G8" s="246">
        <v>18939.599999999999</v>
      </c>
      <c r="H8" s="220">
        <v>14331</v>
      </c>
      <c r="I8" s="220">
        <v>14431</v>
      </c>
      <c r="J8" s="220">
        <v>15618</v>
      </c>
      <c r="K8" s="474">
        <v>15521</v>
      </c>
      <c r="L8" s="670">
        <v>7469</v>
      </c>
      <c r="M8" s="606">
        <v>8866</v>
      </c>
    </row>
    <row r="9" spans="1:13" x14ac:dyDescent="0.25">
      <c r="A9" s="332" t="s">
        <v>44</v>
      </c>
      <c r="B9" s="246"/>
      <c r="C9" s="220"/>
      <c r="D9" s="220"/>
      <c r="E9" s="220"/>
      <c r="F9" s="474"/>
      <c r="G9" s="246"/>
      <c r="H9" s="220"/>
      <c r="I9" s="220"/>
      <c r="J9" s="220"/>
      <c r="K9" s="474"/>
      <c r="L9" s="670"/>
      <c r="M9" s="606"/>
    </row>
    <row r="10" spans="1:13" x14ac:dyDescent="0.25">
      <c r="A10" s="264" t="s">
        <v>46</v>
      </c>
      <c r="B10" s="246">
        <v>169214</v>
      </c>
      <c r="C10" s="220">
        <v>148798</v>
      </c>
      <c r="D10" s="220">
        <v>155522</v>
      </c>
      <c r="E10" s="220">
        <v>155307</v>
      </c>
      <c r="F10" s="474">
        <v>162033</v>
      </c>
      <c r="G10" s="246">
        <v>14616.6</v>
      </c>
      <c r="H10" s="220">
        <v>10624</v>
      </c>
      <c r="I10" s="220">
        <v>11224</v>
      </c>
      <c r="J10" s="220">
        <v>12024</v>
      </c>
      <c r="K10" s="474">
        <v>12070</v>
      </c>
      <c r="L10" s="670">
        <v>6470</v>
      </c>
      <c r="M10" s="606">
        <v>7307</v>
      </c>
    </row>
    <row r="11" spans="1:13" x14ac:dyDescent="0.25">
      <c r="A11" s="264" t="s">
        <v>47</v>
      </c>
      <c r="B11" s="246">
        <v>10722</v>
      </c>
      <c r="C11" s="220">
        <v>6123</v>
      </c>
      <c r="D11" s="220">
        <v>5434</v>
      </c>
      <c r="E11" s="220">
        <v>5535</v>
      </c>
      <c r="F11" s="474">
        <v>6690</v>
      </c>
      <c r="G11" s="246">
        <v>1864</v>
      </c>
      <c r="H11" s="220">
        <v>942</v>
      </c>
      <c r="I11" s="220">
        <v>769</v>
      </c>
      <c r="J11" s="220">
        <v>880</v>
      </c>
      <c r="K11" s="474">
        <v>1050</v>
      </c>
      <c r="L11" s="670">
        <v>343</v>
      </c>
      <c r="M11" s="606">
        <v>746</v>
      </c>
    </row>
    <row r="12" spans="1:13" ht="31.5" x14ac:dyDescent="0.25">
      <c r="A12" s="605" t="s">
        <v>8</v>
      </c>
      <c r="B12" s="246">
        <v>256421</v>
      </c>
      <c r="C12" s="220">
        <v>235041</v>
      </c>
      <c r="D12" s="220">
        <v>249395</v>
      </c>
      <c r="E12" s="220">
        <v>252213</v>
      </c>
      <c r="F12" s="474">
        <v>256672</v>
      </c>
      <c r="G12" s="246">
        <v>27548</v>
      </c>
      <c r="H12" s="220">
        <v>17598</v>
      </c>
      <c r="I12" s="220">
        <v>26284</v>
      </c>
      <c r="J12" s="220">
        <v>27427</v>
      </c>
      <c r="K12" s="474">
        <v>28588</v>
      </c>
      <c r="L12" s="670">
        <v>6337</v>
      </c>
      <c r="M12" s="606">
        <v>5537</v>
      </c>
    </row>
    <row r="13" spans="1:13" x14ac:dyDescent="0.25">
      <c r="A13" s="332" t="s">
        <v>15</v>
      </c>
      <c r="B13" s="337"/>
      <c r="C13" s="226"/>
      <c r="D13" s="226"/>
      <c r="E13" s="226"/>
      <c r="F13" s="472"/>
      <c r="G13" s="337"/>
      <c r="H13" s="226"/>
      <c r="I13" s="226"/>
      <c r="J13" s="226"/>
      <c r="K13" s="472"/>
      <c r="L13" s="672"/>
      <c r="M13" s="604"/>
    </row>
    <row r="14" spans="1:13" ht="31.5" x14ac:dyDescent="0.25">
      <c r="A14" s="264" t="s">
        <v>48</v>
      </c>
      <c r="B14" s="246">
        <v>184884</v>
      </c>
      <c r="C14" s="220">
        <v>181750</v>
      </c>
      <c r="D14" s="220">
        <v>180739</v>
      </c>
      <c r="E14" s="220">
        <v>179257</v>
      </c>
      <c r="F14" s="474">
        <v>178359</v>
      </c>
      <c r="G14" s="246">
        <v>10589</v>
      </c>
      <c r="H14" s="220">
        <v>8552</v>
      </c>
      <c r="I14" s="220">
        <v>10784</v>
      </c>
      <c r="J14" s="220">
        <v>10407</v>
      </c>
      <c r="K14" s="474">
        <v>10880</v>
      </c>
      <c r="L14" s="670">
        <v>3628</v>
      </c>
      <c r="M14" s="606">
        <v>2282</v>
      </c>
    </row>
    <row r="15" spans="1:13" ht="16.5" thickBot="1" x14ac:dyDescent="0.3">
      <c r="A15" s="335" t="s">
        <v>50</v>
      </c>
      <c r="B15" s="425">
        <v>71537</v>
      </c>
      <c r="C15" s="225">
        <v>53291</v>
      </c>
      <c r="D15" s="225">
        <v>68656</v>
      </c>
      <c r="E15" s="225">
        <v>72956</v>
      </c>
      <c r="F15" s="475">
        <v>78313</v>
      </c>
      <c r="G15" s="425">
        <v>16959</v>
      </c>
      <c r="H15" s="225">
        <v>9046</v>
      </c>
      <c r="I15" s="225">
        <v>15500</v>
      </c>
      <c r="J15" s="225">
        <v>17020</v>
      </c>
      <c r="K15" s="475">
        <v>17708</v>
      </c>
      <c r="L15" s="673">
        <v>2709</v>
      </c>
      <c r="M15" s="607">
        <v>3255</v>
      </c>
    </row>
  </sheetData>
  <mergeCells count="5">
    <mergeCell ref="B4:F4"/>
    <mergeCell ref="A4:A5"/>
    <mergeCell ref="G4:K4"/>
    <mergeCell ref="A2:M2"/>
    <mergeCell ref="L4:M4"/>
  </mergeCells>
  <hyperlinks>
    <hyperlink ref="A1" location="'Раздел 2'!A1" display="◄К Разделу 3"/>
  </hyperlinks>
  <pageMargins left="0.7" right="0.7" top="0.75" bottom="0.75" header="0.3" footer="0.3"/>
  <pageSetup paperSize="9" scale="7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showZeros="0" zoomScale="115" zoomScaleNormal="115" zoomScaleSheetLayoutView="100" workbookViewId="0">
      <selection activeCell="B5" sqref="B5"/>
    </sheetView>
  </sheetViews>
  <sheetFormatPr defaultRowHeight="12.75" x14ac:dyDescent="0.2"/>
  <cols>
    <col min="1" max="1" width="27" style="41" customWidth="1"/>
    <col min="2" max="2" width="10.875" style="40" customWidth="1"/>
    <col min="3" max="3" width="11.625" style="40" customWidth="1"/>
    <col min="4" max="14" width="6.25" style="40" customWidth="1"/>
    <col min="15" max="15" width="13.375" style="40" customWidth="1"/>
    <col min="16" max="19" width="6.25" style="40" customWidth="1"/>
    <col min="20" max="20" width="8.5" style="40" customWidth="1"/>
    <col min="21" max="24" width="6.25" style="40" customWidth="1"/>
    <col min="25" max="256" width="9" style="41"/>
    <col min="257" max="257" width="27" style="41" customWidth="1"/>
    <col min="258" max="258" width="8.75" style="41" customWidth="1"/>
    <col min="259" max="259" width="6.875" style="41" customWidth="1"/>
    <col min="260" max="270" width="6.25" style="41" customWidth="1"/>
    <col min="271" max="271" width="13.375" style="41" customWidth="1"/>
    <col min="272" max="275" width="6.25" style="41" customWidth="1"/>
    <col min="276" max="276" width="8.5" style="41" customWidth="1"/>
    <col min="277" max="280" width="6.25" style="41" customWidth="1"/>
    <col min="281" max="512" width="9" style="41"/>
    <col min="513" max="513" width="27" style="41" customWidth="1"/>
    <col min="514" max="514" width="8.75" style="41" customWidth="1"/>
    <col min="515" max="515" width="6.875" style="41" customWidth="1"/>
    <col min="516" max="526" width="6.25" style="41" customWidth="1"/>
    <col min="527" max="527" width="13.375" style="41" customWidth="1"/>
    <col min="528" max="531" width="6.25" style="41" customWidth="1"/>
    <col min="532" max="532" width="8.5" style="41" customWidth="1"/>
    <col min="533" max="536" width="6.25" style="41" customWidth="1"/>
    <col min="537" max="768" width="9" style="41"/>
    <col min="769" max="769" width="27" style="41" customWidth="1"/>
    <col min="770" max="770" width="8.75" style="41" customWidth="1"/>
    <col min="771" max="771" width="6.875" style="41" customWidth="1"/>
    <col min="772" max="782" width="6.25" style="41" customWidth="1"/>
    <col min="783" max="783" width="13.375" style="41" customWidth="1"/>
    <col min="784" max="787" width="6.25" style="41" customWidth="1"/>
    <col min="788" max="788" width="8.5" style="41" customWidth="1"/>
    <col min="789" max="792" width="6.25" style="41" customWidth="1"/>
    <col min="793" max="1024" width="9" style="41"/>
    <col min="1025" max="1025" width="27" style="41" customWidth="1"/>
    <col min="1026" max="1026" width="8.75" style="41" customWidth="1"/>
    <col min="1027" max="1027" width="6.875" style="41" customWidth="1"/>
    <col min="1028" max="1038" width="6.25" style="41" customWidth="1"/>
    <col min="1039" max="1039" width="13.375" style="41" customWidth="1"/>
    <col min="1040" max="1043" width="6.25" style="41" customWidth="1"/>
    <col min="1044" max="1044" width="8.5" style="41" customWidth="1"/>
    <col min="1045" max="1048" width="6.25" style="41" customWidth="1"/>
    <col min="1049" max="1280" width="9" style="41"/>
    <col min="1281" max="1281" width="27" style="41" customWidth="1"/>
    <col min="1282" max="1282" width="8.75" style="41" customWidth="1"/>
    <col min="1283" max="1283" width="6.875" style="41" customWidth="1"/>
    <col min="1284" max="1294" width="6.25" style="41" customWidth="1"/>
    <col min="1295" max="1295" width="13.375" style="41" customWidth="1"/>
    <col min="1296" max="1299" width="6.25" style="41" customWidth="1"/>
    <col min="1300" max="1300" width="8.5" style="41" customWidth="1"/>
    <col min="1301" max="1304" width="6.25" style="41" customWidth="1"/>
    <col min="1305" max="1536" width="9" style="41"/>
    <col min="1537" max="1537" width="27" style="41" customWidth="1"/>
    <col min="1538" max="1538" width="8.75" style="41" customWidth="1"/>
    <col min="1539" max="1539" width="6.875" style="41" customWidth="1"/>
    <col min="1540" max="1550" width="6.25" style="41" customWidth="1"/>
    <col min="1551" max="1551" width="13.375" style="41" customWidth="1"/>
    <col min="1552" max="1555" width="6.25" style="41" customWidth="1"/>
    <col min="1556" max="1556" width="8.5" style="41" customWidth="1"/>
    <col min="1557" max="1560" width="6.25" style="41" customWidth="1"/>
    <col min="1561" max="1792" width="9" style="41"/>
    <col min="1793" max="1793" width="27" style="41" customWidth="1"/>
    <col min="1794" max="1794" width="8.75" style="41" customWidth="1"/>
    <col min="1795" max="1795" width="6.875" style="41" customWidth="1"/>
    <col min="1796" max="1806" width="6.25" style="41" customWidth="1"/>
    <col min="1807" max="1807" width="13.375" style="41" customWidth="1"/>
    <col min="1808" max="1811" width="6.25" style="41" customWidth="1"/>
    <col min="1812" max="1812" width="8.5" style="41" customWidth="1"/>
    <col min="1813" max="1816" width="6.25" style="41" customWidth="1"/>
    <col min="1817" max="2048" width="9" style="41"/>
    <col min="2049" max="2049" width="27" style="41" customWidth="1"/>
    <col min="2050" max="2050" width="8.75" style="41" customWidth="1"/>
    <col min="2051" max="2051" width="6.875" style="41" customWidth="1"/>
    <col min="2052" max="2062" width="6.25" style="41" customWidth="1"/>
    <col min="2063" max="2063" width="13.375" style="41" customWidth="1"/>
    <col min="2064" max="2067" width="6.25" style="41" customWidth="1"/>
    <col min="2068" max="2068" width="8.5" style="41" customWidth="1"/>
    <col min="2069" max="2072" width="6.25" style="41" customWidth="1"/>
    <col min="2073" max="2304" width="9" style="41"/>
    <col min="2305" max="2305" width="27" style="41" customWidth="1"/>
    <col min="2306" max="2306" width="8.75" style="41" customWidth="1"/>
    <col min="2307" max="2307" width="6.875" style="41" customWidth="1"/>
    <col min="2308" max="2318" width="6.25" style="41" customWidth="1"/>
    <col min="2319" max="2319" width="13.375" style="41" customWidth="1"/>
    <col min="2320" max="2323" width="6.25" style="41" customWidth="1"/>
    <col min="2324" max="2324" width="8.5" style="41" customWidth="1"/>
    <col min="2325" max="2328" width="6.25" style="41" customWidth="1"/>
    <col min="2329" max="2560" width="9" style="41"/>
    <col min="2561" max="2561" width="27" style="41" customWidth="1"/>
    <col min="2562" max="2562" width="8.75" style="41" customWidth="1"/>
    <col min="2563" max="2563" width="6.875" style="41" customWidth="1"/>
    <col min="2564" max="2574" width="6.25" style="41" customWidth="1"/>
    <col min="2575" max="2575" width="13.375" style="41" customWidth="1"/>
    <col min="2576" max="2579" width="6.25" style="41" customWidth="1"/>
    <col min="2580" max="2580" width="8.5" style="41" customWidth="1"/>
    <col min="2581" max="2584" width="6.25" style="41" customWidth="1"/>
    <col min="2585" max="2816" width="9" style="41"/>
    <col min="2817" max="2817" width="27" style="41" customWidth="1"/>
    <col min="2818" max="2818" width="8.75" style="41" customWidth="1"/>
    <col min="2819" max="2819" width="6.875" style="41" customWidth="1"/>
    <col min="2820" max="2830" width="6.25" style="41" customWidth="1"/>
    <col min="2831" max="2831" width="13.375" style="41" customWidth="1"/>
    <col min="2832" max="2835" width="6.25" style="41" customWidth="1"/>
    <col min="2836" max="2836" width="8.5" style="41" customWidth="1"/>
    <col min="2837" max="2840" width="6.25" style="41" customWidth="1"/>
    <col min="2841" max="3072" width="9" style="41"/>
    <col min="3073" max="3073" width="27" style="41" customWidth="1"/>
    <col min="3074" max="3074" width="8.75" style="41" customWidth="1"/>
    <col min="3075" max="3075" width="6.875" style="41" customWidth="1"/>
    <col min="3076" max="3086" width="6.25" style="41" customWidth="1"/>
    <col min="3087" max="3087" width="13.375" style="41" customWidth="1"/>
    <col min="3088" max="3091" width="6.25" style="41" customWidth="1"/>
    <col min="3092" max="3092" width="8.5" style="41" customWidth="1"/>
    <col min="3093" max="3096" width="6.25" style="41" customWidth="1"/>
    <col min="3097" max="3328" width="9" style="41"/>
    <col min="3329" max="3329" width="27" style="41" customWidth="1"/>
    <col min="3330" max="3330" width="8.75" style="41" customWidth="1"/>
    <col min="3331" max="3331" width="6.875" style="41" customWidth="1"/>
    <col min="3332" max="3342" width="6.25" style="41" customWidth="1"/>
    <col min="3343" max="3343" width="13.375" style="41" customWidth="1"/>
    <col min="3344" max="3347" width="6.25" style="41" customWidth="1"/>
    <col min="3348" max="3348" width="8.5" style="41" customWidth="1"/>
    <col min="3349" max="3352" width="6.25" style="41" customWidth="1"/>
    <col min="3353" max="3584" width="9" style="41"/>
    <col min="3585" max="3585" width="27" style="41" customWidth="1"/>
    <col min="3586" max="3586" width="8.75" style="41" customWidth="1"/>
    <col min="3587" max="3587" width="6.875" style="41" customWidth="1"/>
    <col min="3588" max="3598" width="6.25" style="41" customWidth="1"/>
    <col min="3599" max="3599" width="13.375" style="41" customWidth="1"/>
    <col min="3600" max="3603" width="6.25" style="41" customWidth="1"/>
    <col min="3604" max="3604" width="8.5" style="41" customWidth="1"/>
    <col min="3605" max="3608" width="6.25" style="41" customWidth="1"/>
    <col min="3609" max="3840" width="9" style="41"/>
    <col min="3841" max="3841" width="27" style="41" customWidth="1"/>
    <col min="3842" max="3842" width="8.75" style="41" customWidth="1"/>
    <col min="3843" max="3843" width="6.875" style="41" customWidth="1"/>
    <col min="3844" max="3854" width="6.25" style="41" customWidth="1"/>
    <col min="3855" max="3855" width="13.375" style="41" customWidth="1"/>
    <col min="3856" max="3859" width="6.25" style="41" customWidth="1"/>
    <col min="3860" max="3860" width="8.5" style="41" customWidth="1"/>
    <col min="3861" max="3864" width="6.25" style="41" customWidth="1"/>
    <col min="3865" max="4096" width="9" style="41"/>
    <col min="4097" max="4097" width="27" style="41" customWidth="1"/>
    <col min="4098" max="4098" width="8.75" style="41" customWidth="1"/>
    <col min="4099" max="4099" width="6.875" style="41" customWidth="1"/>
    <col min="4100" max="4110" width="6.25" style="41" customWidth="1"/>
    <col min="4111" max="4111" width="13.375" style="41" customWidth="1"/>
    <col min="4112" max="4115" width="6.25" style="41" customWidth="1"/>
    <col min="4116" max="4116" width="8.5" style="41" customWidth="1"/>
    <col min="4117" max="4120" width="6.25" style="41" customWidth="1"/>
    <col min="4121" max="4352" width="9" style="41"/>
    <col min="4353" max="4353" width="27" style="41" customWidth="1"/>
    <col min="4354" max="4354" width="8.75" style="41" customWidth="1"/>
    <col min="4355" max="4355" width="6.875" style="41" customWidth="1"/>
    <col min="4356" max="4366" width="6.25" style="41" customWidth="1"/>
    <col min="4367" max="4367" width="13.375" style="41" customWidth="1"/>
    <col min="4368" max="4371" width="6.25" style="41" customWidth="1"/>
    <col min="4372" max="4372" width="8.5" style="41" customWidth="1"/>
    <col min="4373" max="4376" width="6.25" style="41" customWidth="1"/>
    <col min="4377" max="4608" width="9" style="41"/>
    <col min="4609" max="4609" width="27" style="41" customWidth="1"/>
    <col min="4610" max="4610" width="8.75" style="41" customWidth="1"/>
    <col min="4611" max="4611" width="6.875" style="41" customWidth="1"/>
    <col min="4612" max="4622" width="6.25" style="41" customWidth="1"/>
    <col min="4623" max="4623" width="13.375" style="41" customWidth="1"/>
    <col min="4624" max="4627" width="6.25" style="41" customWidth="1"/>
    <col min="4628" max="4628" width="8.5" style="41" customWidth="1"/>
    <col min="4629" max="4632" width="6.25" style="41" customWidth="1"/>
    <col min="4633" max="4864" width="9" style="41"/>
    <col min="4865" max="4865" width="27" style="41" customWidth="1"/>
    <col min="4866" max="4866" width="8.75" style="41" customWidth="1"/>
    <col min="4867" max="4867" width="6.875" style="41" customWidth="1"/>
    <col min="4868" max="4878" width="6.25" style="41" customWidth="1"/>
    <col min="4879" max="4879" width="13.375" style="41" customWidth="1"/>
    <col min="4880" max="4883" width="6.25" style="41" customWidth="1"/>
    <col min="4884" max="4884" width="8.5" style="41" customWidth="1"/>
    <col min="4885" max="4888" width="6.25" style="41" customWidth="1"/>
    <col min="4889" max="5120" width="9" style="41"/>
    <col min="5121" max="5121" width="27" style="41" customWidth="1"/>
    <col min="5122" max="5122" width="8.75" style="41" customWidth="1"/>
    <col min="5123" max="5123" width="6.875" style="41" customWidth="1"/>
    <col min="5124" max="5134" width="6.25" style="41" customWidth="1"/>
    <col min="5135" max="5135" width="13.375" style="41" customWidth="1"/>
    <col min="5136" max="5139" width="6.25" style="41" customWidth="1"/>
    <col min="5140" max="5140" width="8.5" style="41" customWidth="1"/>
    <col min="5141" max="5144" width="6.25" style="41" customWidth="1"/>
    <col min="5145" max="5376" width="9" style="41"/>
    <col min="5377" max="5377" width="27" style="41" customWidth="1"/>
    <col min="5378" max="5378" width="8.75" style="41" customWidth="1"/>
    <col min="5379" max="5379" width="6.875" style="41" customWidth="1"/>
    <col min="5380" max="5390" width="6.25" style="41" customWidth="1"/>
    <col min="5391" max="5391" width="13.375" style="41" customWidth="1"/>
    <col min="5392" max="5395" width="6.25" style="41" customWidth="1"/>
    <col min="5396" max="5396" width="8.5" style="41" customWidth="1"/>
    <col min="5397" max="5400" width="6.25" style="41" customWidth="1"/>
    <col min="5401" max="5632" width="9" style="41"/>
    <col min="5633" max="5633" width="27" style="41" customWidth="1"/>
    <col min="5634" max="5634" width="8.75" style="41" customWidth="1"/>
    <col min="5635" max="5635" width="6.875" style="41" customWidth="1"/>
    <col min="5636" max="5646" width="6.25" style="41" customWidth="1"/>
    <col min="5647" max="5647" width="13.375" style="41" customWidth="1"/>
    <col min="5648" max="5651" width="6.25" style="41" customWidth="1"/>
    <col min="5652" max="5652" width="8.5" style="41" customWidth="1"/>
    <col min="5653" max="5656" width="6.25" style="41" customWidth="1"/>
    <col min="5657" max="5888" width="9" style="41"/>
    <col min="5889" max="5889" width="27" style="41" customWidth="1"/>
    <col min="5890" max="5890" width="8.75" style="41" customWidth="1"/>
    <col min="5891" max="5891" width="6.875" style="41" customWidth="1"/>
    <col min="5892" max="5902" width="6.25" style="41" customWidth="1"/>
    <col min="5903" max="5903" width="13.375" style="41" customWidth="1"/>
    <col min="5904" max="5907" width="6.25" style="41" customWidth="1"/>
    <col min="5908" max="5908" width="8.5" style="41" customWidth="1"/>
    <col min="5909" max="5912" width="6.25" style="41" customWidth="1"/>
    <col min="5913" max="6144" width="9" style="41"/>
    <col min="6145" max="6145" width="27" style="41" customWidth="1"/>
    <col min="6146" max="6146" width="8.75" style="41" customWidth="1"/>
    <col min="6147" max="6147" width="6.875" style="41" customWidth="1"/>
    <col min="6148" max="6158" width="6.25" style="41" customWidth="1"/>
    <col min="6159" max="6159" width="13.375" style="41" customWidth="1"/>
    <col min="6160" max="6163" width="6.25" style="41" customWidth="1"/>
    <col min="6164" max="6164" width="8.5" style="41" customWidth="1"/>
    <col min="6165" max="6168" width="6.25" style="41" customWidth="1"/>
    <col min="6169" max="6400" width="9" style="41"/>
    <col min="6401" max="6401" width="27" style="41" customWidth="1"/>
    <col min="6402" max="6402" width="8.75" style="41" customWidth="1"/>
    <col min="6403" max="6403" width="6.875" style="41" customWidth="1"/>
    <col min="6404" max="6414" width="6.25" style="41" customWidth="1"/>
    <col min="6415" max="6415" width="13.375" style="41" customWidth="1"/>
    <col min="6416" max="6419" width="6.25" style="41" customWidth="1"/>
    <col min="6420" max="6420" width="8.5" style="41" customWidth="1"/>
    <col min="6421" max="6424" width="6.25" style="41" customWidth="1"/>
    <col min="6425" max="6656" width="9" style="41"/>
    <col min="6657" max="6657" width="27" style="41" customWidth="1"/>
    <col min="6658" max="6658" width="8.75" style="41" customWidth="1"/>
    <col min="6659" max="6659" width="6.875" style="41" customWidth="1"/>
    <col min="6660" max="6670" width="6.25" style="41" customWidth="1"/>
    <col min="6671" max="6671" width="13.375" style="41" customWidth="1"/>
    <col min="6672" max="6675" width="6.25" style="41" customWidth="1"/>
    <col min="6676" max="6676" width="8.5" style="41" customWidth="1"/>
    <col min="6677" max="6680" width="6.25" style="41" customWidth="1"/>
    <col min="6681" max="6912" width="9" style="41"/>
    <col min="6913" max="6913" width="27" style="41" customWidth="1"/>
    <col min="6914" max="6914" width="8.75" style="41" customWidth="1"/>
    <col min="6915" max="6915" width="6.875" style="41" customWidth="1"/>
    <col min="6916" max="6926" width="6.25" style="41" customWidth="1"/>
    <col min="6927" max="6927" width="13.375" style="41" customWidth="1"/>
    <col min="6928" max="6931" width="6.25" style="41" customWidth="1"/>
    <col min="6932" max="6932" width="8.5" style="41" customWidth="1"/>
    <col min="6933" max="6936" width="6.25" style="41" customWidth="1"/>
    <col min="6937" max="7168" width="9" style="41"/>
    <col min="7169" max="7169" width="27" style="41" customWidth="1"/>
    <col min="7170" max="7170" width="8.75" style="41" customWidth="1"/>
    <col min="7171" max="7171" width="6.875" style="41" customWidth="1"/>
    <col min="7172" max="7182" width="6.25" style="41" customWidth="1"/>
    <col min="7183" max="7183" width="13.375" style="41" customWidth="1"/>
    <col min="7184" max="7187" width="6.25" style="41" customWidth="1"/>
    <col min="7188" max="7188" width="8.5" style="41" customWidth="1"/>
    <col min="7189" max="7192" width="6.25" style="41" customWidth="1"/>
    <col min="7193" max="7424" width="9" style="41"/>
    <col min="7425" max="7425" width="27" style="41" customWidth="1"/>
    <col min="7426" max="7426" width="8.75" style="41" customWidth="1"/>
    <col min="7427" max="7427" width="6.875" style="41" customWidth="1"/>
    <col min="7428" max="7438" width="6.25" style="41" customWidth="1"/>
    <col min="7439" max="7439" width="13.375" style="41" customWidth="1"/>
    <col min="7440" max="7443" width="6.25" style="41" customWidth="1"/>
    <col min="7444" max="7444" width="8.5" style="41" customWidth="1"/>
    <col min="7445" max="7448" width="6.25" style="41" customWidth="1"/>
    <col min="7449" max="7680" width="9" style="41"/>
    <col min="7681" max="7681" width="27" style="41" customWidth="1"/>
    <col min="7682" max="7682" width="8.75" style="41" customWidth="1"/>
    <col min="7683" max="7683" width="6.875" style="41" customWidth="1"/>
    <col min="7684" max="7694" width="6.25" style="41" customWidth="1"/>
    <col min="7695" max="7695" width="13.375" style="41" customWidth="1"/>
    <col min="7696" max="7699" width="6.25" style="41" customWidth="1"/>
    <col min="7700" max="7700" width="8.5" style="41" customWidth="1"/>
    <col min="7701" max="7704" width="6.25" style="41" customWidth="1"/>
    <col min="7705" max="7936" width="9" style="41"/>
    <col min="7937" max="7937" width="27" style="41" customWidth="1"/>
    <col min="7938" max="7938" width="8.75" style="41" customWidth="1"/>
    <col min="7939" max="7939" width="6.875" style="41" customWidth="1"/>
    <col min="7940" max="7950" width="6.25" style="41" customWidth="1"/>
    <col min="7951" max="7951" width="13.375" style="41" customWidth="1"/>
    <col min="7952" max="7955" width="6.25" style="41" customWidth="1"/>
    <col min="7956" max="7956" width="8.5" style="41" customWidth="1"/>
    <col min="7957" max="7960" width="6.25" style="41" customWidth="1"/>
    <col min="7961" max="8192" width="9" style="41"/>
    <col min="8193" max="8193" width="27" style="41" customWidth="1"/>
    <col min="8194" max="8194" width="8.75" style="41" customWidth="1"/>
    <col min="8195" max="8195" width="6.875" style="41" customWidth="1"/>
    <col min="8196" max="8206" width="6.25" style="41" customWidth="1"/>
    <col min="8207" max="8207" width="13.375" style="41" customWidth="1"/>
    <col min="8208" max="8211" width="6.25" style="41" customWidth="1"/>
    <col min="8212" max="8212" width="8.5" style="41" customWidth="1"/>
    <col min="8213" max="8216" width="6.25" style="41" customWidth="1"/>
    <col min="8217" max="8448" width="9" style="41"/>
    <col min="8449" max="8449" width="27" style="41" customWidth="1"/>
    <col min="8450" max="8450" width="8.75" style="41" customWidth="1"/>
    <col min="8451" max="8451" width="6.875" style="41" customWidth="1"/>
    <col min="8452" max="8462" width="6.25" style="41" customWidth="1"/>
    <col min="8463" max="8463" width="13.375" style="41" customWidth="1"/>
    <col min="8464" max="8467" width="6.25" style="41" customWidth="1"/>
    <col min="8468" max="8468" width="8.5" style="41" customWidth="1"/>
    <col min="8469" max="8472" width="6.25" style="41" customWidth="1"/>
    <col min="8473" max="8704" width="9" style="41"/>
    <col min="8705" max="8705" width="27" style="41" customWidth="1"/>
    <col min="8706" max="8706" width="8.75" style="41" customWidth="1"/>
    <col min="8707" max="8707" width="6.875" style="41" customWidth="1"/>
    <col min="8708" max="8718" width="6.25" style="41" customWidth="1"/>
    <col min="8719" max="8719" width="13.375" style="41" customWidth="1"/>
    <col min="8720" max="8723" width="6.25" style="41" customWidth="1"/>
    <col min="8724" max="8724" width="8.5" style="41" customWidth="1"/>
    <col min="8725" max="8728" width="6.25" style="41" customWidth="1"/>
    <col min="8729" max="8960" width="9" style="41"/>
    <col min="8961" max="8961" width="27" style="41" customWidth="1"/>
    <col min="8962" max="8962" width="8.75" style="41" customWidth="1"/>
    <col min="8963" max="8963" width="6.875" style="41" customWidth="1"/>
    <col min="8964" max="8974" width="6.25" style="41" customWidth="1"/>
    <col min="8975" max="8975" width="13.375" style="41" customWidth="1"/>
    <col min="8976" max="8979" width="6.25" style="41" customWidth="1"/>
    <col min="8980" max="8980" width="8.5" style="41" customWidth="1"/>
    <col min="8981" max="8984" width="6.25" style="41" customWidth="1"/>
    <col min="8985" max="9216" width="9" style="41"/>
    <col min="9217" max="9217" width="27" style="41" customWidth="1"/>
    <col min="9218" max="9218" width="8.75" style="41" customWidth="1"/>
    <col min="9219" max="9219" width="6.875" style="41" customWidth="1"/>
    <col min="9220" max="9230" width="6.25" style="41" customWidth="1"/>
    <col min="9231" max="9231" width="13.375" style="41" customWidth="1"/>
    <col min="9232" max="9235" width="6.25" style="41" customWidth="1"/>
    <col min="9236" max="9236" width="8.5" style="41" customWidth="1"/>
    <col min="9237" max="9240" width="6.25" style="41" customWidth="1"/>
    <col min="9241" max="9472" width="9" style="41"/>
    <col min="9473" max="9473" width="27" style="41" customWidth="1"/>
    <col min="9474" max="9474" width="8.75" style="41" customWidth="1"/>
    <col min="9475" max="9475" width="6.875" style="41" customWidth="1"/>
    <col min="9476" max="9486" width="6.25" style="41" customWidth="1"/>
    <col min="9487" max="9487" width="13.375" style="41" customWidth="1"/>
    <col min="9488" max="9491" width="6.25" style="41" customWidth="1"/>
    <col min="9492" max="9492" width="8.5" style="41" customWidth="1"/>
    <col min="9493" max="9496" width="6.25" style="41" customWidth="1"/>
    <col min="9497" max="9728" width="9" style="41"/>
    <col min="9729" max="9729" width="27" style="41" customWidth="1"/>
    <col min="9730" max="9730" width="8.75" style="41" customWidth="1"/>
    <col min="9731" max="9731" width="6.875" style="41" customWidth="1"/>
    <col min="9732" max="9742" width="6.25" style="41" customWidth="1"/>
    <col min="9743" max="9743" width="13.375" style="41" customWidth="1"/>
    <col min="9744" max="9747" width="6.25" style="41" customWidth="1"/>
    <col min="9748" max="9748" width="8.5" style="41" customWidth="1"/>
    <col min="9749" max="9752" width="6.25" style="41" customWidth="1"/>
    <col min="9753" max="9984" width="9" style="41"/>
    <col min="9985" max="9985" width="27" style="41" customWidth="1"/>
    <col min="9986" max="9986" width="8.75" style="41" customWidth="1"/>
    <col min="9987" max="9987" width="6.875" style="41" customWidth="1"/>
    <col min="9988" max="9998" width="6.25" style="41" customWidth="1"/>
    <col min="9999" max="9999" width="13.375" style="41" customWidth="1"/>
    <col min="10000" max="10003" width="6.25" style="41" customWidth="1"/>
    <col min="10004" max="10004" width="8.5" style="41" customWidth="1"/>
    <col min="10005" max="10008" width="6.25" style="41" customWidth="1"/>
    <col min="10009" max="10240" width="9" style="41"/>
    <col min="10241" max="10241" width="27" style="41" customWidth="1"/>
    <col min="10242" max="10242" width="8.75" style="41" customWidth="1"/>
    <col min="10243" max="10243" width="6.875" style="41" customWidth="1"/>
    <col min="10244" max="10254" width="6.25" style="41" customWidth="1"/>
    <col min="10255" max="10255" width="13.375" style="41" customWidth="1"/>
    <col min="10256" max="10259" width="6.25" style="41" customWidth="1"/>
    <col min="10260" max="10260" width="8.5" style="41" customWidth="1"/>
    <col min="10261" max="10264" width="6.25" style="41" customWidth="1"/>
    <col min="10265" max="10496" width="9" style="41"/>
    <col min="10497" max="10497" width="27" style="41" customWidth="1"/>
    <col min="10498" max="10498" width="8.75" style="41" customWidth="1"/>
    <col min="10499" max="10499" width="6.875" style="41" customWidth="1"/>
    <col min="10500" max="10510" width="6.25" style="41" customWidth="1"/>
    <col min="10511" max="10511" width="13.375" style="41" customWidth="1"/>
    <col min="10512" max="10515" width="6.25" style="41" customWidth="1"/>
    <col min="10516" max="10516" width="8.5" style="41" customWidth="1"/>
    <col min="10517" max="10520" width="6.25" style="41" customWidth="1"/>
    <col min="10521" max="10752" width="9" style="41"/>
    <col min="10753" max="10753" width="27" style="41" customWidth="1"/>
    <col min="10754" max="10754" width="8.75" style="41" customWidth="1"/>
    <col min="10755" max="10755" width="6.875" style="41" customWidth="1"/>
    <col min="10756" max="10766" width="6.25" style="41" customWidth="1"/>
    <col min="10767" max="10767" width="13.375" style="41" customWidth="1"/>
    <col min="10768" max="10771" width="6.25" style="41" customWidth="1"/>
    <col min="10772" max="10772" width="8.5" style="41" customWidth="1"/>
    <col min="10773" max="10776" width="6.25" style="41" customWidth="1"/>
    <col min="10777" max="11008" width="9" style="41"/>
    <col min="11009" max="11009" width="27" style="41" customWidth="1"/>
    <col min="11010" max="11010" width="8.75" style="41" customWidth="1"/>
    <col min="11011" max="11011" width="6.875" style="41" customWidth="1"/>
    <col min="11012" max="11022" width="6.25" style="41" customWidth="1"/>
    <col min="11023" max="11023" width="13.375" style="41" customWidth="1"/>
    <col min="11024" max="11027" width="6.25" style="41" customWidth="1"/>
    <col min="11028" max="11028" width="8.5" style="41" customWidth="1"/>
    <col min="11029" max="11032" width="6.25" style="41" customWidth="1"/>
    <col min="11033" max="11264" width="9" style="41"/>
    <col min="11265" max="11265" width="27" style="41" customWidth="1"/>
    <col min="11266" max="11266" width="8.75" style="41" customWidth="1"/>
    <col min="11267" max="11267" width="6.875" style="41" customWidth="1"/>
    <col min="11268" max="11278" width="6.25" style="41" customWidth="1"/>
    <col min="11279" max="11279" width="13.375" style="41" customWidth="1"/>
    <col min="11280" max="11283" width="6.25" style="41" customWidth="1"/>
    <col min="11284" max="11284" width="8.5" style="41" customWidth="1"/>
    <col min="11285" max="11288" width="6.25" style="41" customWidth="1"/>
    <col min="11289" max="11520" width="9" style="41"/>
    <col min="11521" max="11521" width="27" style="41" customWidth="1"/>
    <col min="11522" max="11522" width="8.75" style="41" customWidth="1"/>
    <col min="11523" max="11523" width="6.875" style="41" customWidth="1"/>
    <col min="11524" max="11534" width="6.25" style="41" customWidth="1"/>
    <col min="11535" max="11535" width="13.375" style="41" customWidth="1"/>
    <col min="11536" max="11539" width="6.25" style="41" customWidth="1"/>
    <col min="11540" max="11540" width="8.5" style="41" customWidth="1"/>
    <col min="11541" max="11544" width="6.25" style="41" customWidth="1"/>
    <col min="11545" max="11776" width="9" style="41"/>
    <col min="11777" max="11777" width="27" style="41" customWidth="1"/>
    <col min="11778" max="11778" width="8.75" style="41" customWidth="1"/>
    <col min="11779" max="11779" width="6.875" style="41" customWidth="1"/>
    <col min="11780" max="11790" width="6.25" style="41" customWidth="1"/>
    <col min="11791" max="11791" width="13.375" style="41" customWidth="1"/>
    <col min="11792" max="11795" width="6.25" style="41" customWidth="1"/>
    <col min="11796" max="11796" width="8.5" style="41" customWidth="1"/>
    <col min="11797" max="11800" width="6.25" style="41" customWidth="1"/>
    <col min="11801" max="12032" width="9" style="41"/>
    <col min="12033" max="12033" width="27" style="41" customWidth="1"/>
    <col min="12034" max="12034" width="8.75" style="41" customWidth="1"/>
    <col min="12035" max="12035" width="6.875" style="41" customWidth="1"/>
    <col min="12036" max="12046" width="6.25" style="41" customWidth="1"/>
    <col min="12047" max="12047" width="13.375" style="41" customWidth="1"/>
    <col min="12048" max="12051" width="6.25" style="41" customWidth="1"/>
    <col min="12052" max="12052" width="8.5" style="41" customWidth="1"/>
    <col min="12053" max="12056" width="6.25" style="41" customWidth="1"/>
    <col min="12057" max="12288" width="9" style="41"/>
    <col min="12289" max="12289" width="27" style="41" customWidth="1"/>
    <col min="12290" max="12290" width="8.75" style="41" customWidth="1"/>
    <col min="12291" max="12291" width="6.875" style="41" customWidth="1"/>
    <col min="12292" max="12302" width="6.25" style="41" customWidth="1"/>
    <col min="12303" max="12303" width="13.375" style="41" customWidth="1"/>
    <col min="12304" max="12307" width="6.25" style="41" customWidth="1"/>
    <col min="12308" max="12308" width="8.5" style="41" customWidth="1"/>
    <col min="12309" max="12312" width="6.25" style="41" customWidth="1"/>
    <col min="12313" max="12544" width="9" style="41"/>
    <col min="12545" max="12545" width="27" style="41" customWidth="1"/>
    <col min="12546" max="12546" width="8.75" style="41" customWidth="1"/>
    <col min="12547" max="12547" width="6.875" style="41" customWidth="1"/>
    <col min="12548" max="12558" width="6.25" style="41" customWidth="1"/>
    <col min="12559" max="12559" width="13.375" style="41" customWidth="1"/>
    <col min="12560" max="12563" width="6.25" style="41" customWidth="1"/>
    <col min="12564" max="12564" width="8.5" style="41" customWidth="1"/>
    <col min="12565" max="12568" width="6.25" style="41" customWidth="1"/>
    <col min="12569" max="12800" width="9" style="41"/>
    <col min="12801" max="12801" width="27" style="41" customWidth="1"/>
    <col min="12802" max="12802" width="8.75" style="41" customWidth="1"/>
    <col min="12803" max="12803" width="6.875" style="41" customWidth="1"/>
    <col min="12804" max="12814" width="6.25" style="41" customWidth="1"/>
    <col min="12815" max="12815" width="13.375" style="41" customWidth="1"/>
    <col min="12816" max="12819" width="6.25" style="41" customWidth="1"/>
    <col min="12820" max="12820" width="8.5" style="41" customWidth="1"/>
    <col min="12821" max="12824" width="6.25" style="41" customWidth="1"/>
    <col min="12825" max="13056" width="9" style="41"/>
    <col min="13057" max="13057" width="27" style="41" customWidth="1"/>
    <col min="13058" max="13058" width="8.75" style="41" customWidth="1"/>
    <col min="13059" max="13059" width="6.875" style="41" customWidth="1"/>
    <col min="13060" max="13070" width="6.25" style="41" customWidth="1"/>
    <col min="13071" max="13071" width="13.375" style="41" customWidth="1"/>
    <col min="13072" max="13075" width="6.25" style="41" customWidth="1"/>
    <col min="13076" max="13076" width="8.5" style="41" customWidth="1"/>
    <col min="13077" max="13080" width="6.25" style="41" customWidth="1"/>
    <col min="13081" max="13312" width="9" style="41"/>
    <col min="13313" max="13313" width="27" style="41" customWidth="1"/>
    <col min="13314" max="13314" width="8.75" style="41" customWidth="1"/>
    <col min="13315" max="13315" width="6.875" style="41" customWidth="1"/>
    <col min="13316" max="13326" width="6.25" style="41" customWidth="1"/>
    <col min="13327" max="13327" width="13.375" style="41" customWidth="1"/>
    <col min="13328" max="13331" width="6.25" style="41" customWidth="1"/>
    <col min="13332" max="13332" width="8.5" style="41" customWidth="1"/>
    <col min="13333" max="13336" width="6.25" style="41" customWidth="1"/>
    <col min="13337" max="13568" width="9" style="41"/>
    <col min="13569" max="13569" width="27" style="41" customWidth="1"/>
    <col min="13570" max="13570" width="8.75" style="41" customWidth="1"/>
    <col min="13571" max="13571" width="6.875" style="41" customWidth="1"/>
    <col min="13572" max="13582" width="6.25" style="41" customWidth="1"/>
    <col min="13583" max="13583" width="13.375" style="41" customWidth="1"/>
    <col min="13584" max="13587" width="6.25" style="41" customWidth="1"/>
    <col min="13588" max="13588" width="8.5" style="41" customWidth="1"/>
    <col min="13589" max="13592" width="6.25" style="41" customWidth="1"/>
    <col min="13593" max="13824" width="9" style="41"/>
    <col min="13825" max="13825" width="27" style="41" customWidth="1"/>
    <col min="13826" max="13826" width="8.75" style="41" customWidth="1"/>
    <col min="13827" max="13827" width="6.875" style="41" customWidth="1"/>
    <col min="13828" max="13838" width="6.25" style="41" customWidth="1"/>
    <col min="13839" max="13839" width="13.375" style="41" customWidth="1"/>
    <col min="13840" max="13843" width="6.25" style="41" customWidth="1"/>
    <col min="13844" max="13844" width="8.5" style="41" customWidth="1"/>
    <col min="13845" max="13848" width="6.25" style="41" customWidth="1"/>
    <col min="13849" max="14080" width="9" style="41"/>
    <col min="14081" max="14081" width="27" style="41" customWidth="1"/>
    <col min="14082" max="14082" width="8.75" style="41" customWidth="1"/>
    <col min="14083" max="14083" width="6.875" style="41" customWidth="1"/>
    <col min="14084" max="14094" width="6.25" style="41" customWidth="1"/>
    <col min="14095" max="14095" width="13.375" style="41" customWidth="1"/>
    <col min="14096" max="14099" width="6.25" style="41" customWidth="1"/>
    <col min="14100" max="14100" width="8.5" style="41" customWidth="1"/>
    <col min="14101" max="14104" width="6.25" style="41" customWidth="1"/>
    <col min="14105" max="14336" width="9" style="41"/>
    <col min="14337" max="14337" width="27" style="41" customWidth="1"/>
    <col min="14338" max="14338" width="8.75" style="41" customWidth="1"/>
    <col min="14339" max="14339" width="6.875" style="41" customWidth="1"/>
    <col min="14340" max="14350" width="6.25" style="41" customWidth="1"/>
    <col min="14351" max="14351" width="13.375" style="41" customWidth="1"/>
    <col min="14352" max="14355" width="6.25" style="41" customWidth="1"/>
    <col min="14356" max="14356" width="8.5" style="41" customWidth="1"/>
    <col min="14357" max="14360" width="6.25" style="41" customWidth="1"/>
    <col min="14361" max="14592" width="9" style="41"/>
    <col min="14593" max="14593" width="27" style="41" customWidth="1"/>
    <col min="14594" max="14594" width="8.75" style="41" customWidth="1"/>
    <col min="14595" max="14595" width="6.875" style="41" customWidth="1"/>
    <col min="14596" max="14606" width="6.25" style="41" customWidth="1"/>
    <col min="14607" max="14607" width="13.375" style="41" customWidth="1"/>
    <col min="14608" max="14611" width="6.25" style="41" customWidth="1"/>
    <col min="14612" max="14612" width="8.5" style="41" customWidth="1"/>
    <col min="14613" max="14616" width="6.25" style="41" customWidth="1"/>
    <col min="14617" max="14848" width="9" style="41"/>
    <col min="14849" max="14849" width="27" style="41" customWidth="1"/>
    <col min="14850" max="14850" width="8.75" style="41" customWidth="1"/>
    <col min="14851" max="14851" width="6.875" style="41" customWidth="1"/>
    <col min="14852" max="14862" width="6.25" style="41" customWidth="1"/>
    <col min="14863" max="14863" width="13.375" style="41" customWidth="1"/>
    <col min="14864" max="14867" width="6.25" style="41" customWidth="1"/>
    <col min="14868" max="14868" width="8.5" style="41" customWidth="1"/>
    <col min="14869" max="14872" width="6.25" style="41" customWidth="1"/>
    <col min="14873" max="15104" width="9" style="41"/>
    <col min="15105" max="15105" width="27" style="41" customWidth="1"/>
    <col min="15106" max="15106" width="8.75" style="41" customWidth="1"/>
    <col min="15107" max="15107" width="6.875" style="41" customWidth="1"/>
    <col min="15108" max="15118" width="6.25" style="41" customWidth="1"/>
    <col min="15119" max="15119" width="13.375" style="41" customWidth="1"/>
    <col min="15120" max="15123" width="6.25" style="41" customWidth="1"/>
    <col min="15124" max="15124" width="8.5" style="41" customWidth="1"/>
    <col min="15125" max="15128" width="6.25" style="41" customWidth="1"/>
    <col min="15129" max="15360" width="9" style="41"/>
    <col min="15361" max="15361" width="27" style="41" customWidth="1"/>
    <col min="15362" max="15362" width="8.75" style="41" customWidth="1"/>
    <col min="15363" max="15363" width="6.875" style="41" customWidth="1"/>
    <col min="15364" max="15374" width="6.25" style="41" customWidth="1"/>
    <col min="15375" max="15375" width="13.375" style="41" customWidth="1"/>
    <col min="15376" max="15379" width="6.25" style="41" customWidth="1"/>
    <col min="15380" max="15380" width="8.5" style="41" customWidth="1"/>
    <col min="15381" max="15384" width="6.25" style="41" customWidth="1"/>
    <col min="15385" max="15616" width="9" style="41"/>
    <col min="15617" max="15617" width="27" style="41" customWidth="1"/>
    <col min="15618" max="15618" width="8.75" style="41" customWidth="1"/>
    <col min="15619" max="15619" width="6.875" style="41" customWidth="1"/>
    <col min="15620" max="15630" width="6.25" style="41" customWidth="1"/>
    <col min="15631" max="15631" width="13.375" style="41" customWidth="1"/>
    <col min="15632" max="15635" width="6.25" style="41" customWidth="1"/>
    <col min="15636" max="15636" width="8.5" style="41" customWidth="1"/>
    <col min="15637" max="15640" width="6.25" style="41" customWidth="1"/>
    <col min="15641" max="15872" width="9" style="41"/>
    <col min="15873" max="15873" width="27" style="41" customWidth="1"/>
    <col min="15874" max="15874" width="8.75" style="41" customWidth="1"/>
    <col min="15875" max="15875" width="6.875" style="41" customWidth="1"/>
    <col min="15876" max="15886" width="6.25" style="41" customWidth="1"/>
    <col min="15887" max="15887" width="13.375" style="41" customWidth="1"/>
    <col min="15888" max="15891" width="6.25" style="41" customWidth="1"/>
    <col min="15892" max="15892" width="8.5" style="41" customWidth="1"/>
    <col min="15893" max="15896" width="6.25" style="41" customWidth="1"/>
    <col min="15897" max="16128" width="9" style="41"/>
    <col min="16129" max="16129" width="27" style="41" customWidth="1"/>
    <col min="16130" max="16130" width="8.75" style="41" customWidth="1"/>
    <col min="16131" max="16131" width="6.875" style="41" customWidth="1"/>
    <col min="16132" max="16142" width="6.25" style="41" customWidth="1"/>
    <col min="16143" max="16143" width="13.375" style="41" customWidth="1"/>
    <col min="16144" max="16147" width="6.25" style="41" customWidth="1"/>
    <col min="16148" max="16148" width="8.5" style="41" customWidth="1"/>
    <col min="16149" max="16152" width="6.25" style="41" customWidth="1"/>
    <col min="16153" max="16384" width="9" style="41"/>
  </cols>
  <sheetData>
    <row r="1" spans="1:24" ht="20.25" x14ac:dyDescent="0.3">
      <c r="A1" s="7" t="s">
        <v>12</v>
      </c>
      <c r="B1" s="7"/>
      <c r="C1" s="7"/>
      <c r="D1" s="13"/>
    </row>
    <row r="2" spans="1:24" s="43" customFormat="1" x14ac:dyDescent="0.2">
      <c r="A2" s="841">
        <v>2023</v>
      </c>
      <c r="B2" s="841"/>
      <c r="C2" s="841"/>
      <c r="D2" s="45"/>
      <c r="E2" s="45"/>
      <c r="F2" s="45"/>
      <c r="G2" s="45"/>
      <c r="H2" s="45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1:24" s="43" customFormat="1" x14ac:dyDescent="0.2">
      <c r="B3" s="88" t="s">
        <v>22</v>
      </c>
      <c r="C3" s="88" t="s">
        <v>113</v>
      </c>
      <c r="D3" s="45"/>
      <c r="E3" s="45"/>
      <c r="F3" s="126"/>
      <c r="G3" s="126"/>
      <c r="H3" s="126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</row>
    <row r="4" spans="1:24" s="43" customFormat="1" x14ac:dyDescent="0.2">
      <c r="A4" s="89" t="s">
        <v>33</v>
      </c>
      <c r="B4" s="90">
        <v>31488</v>
      </c>
      <c r="C4" s="91">
        <f>B4/$B$4*100</f>
        <v>100</v>
      </c>
      <c r="D4" s="389"/>
      <c r="E4" s="389"/>
      <c r="F4" s="127"/>
      <c r="G4" s="127"/>
      <c r="H4" s="127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24" s="43" customFormat="1" x14ac:dyDescent="0.2">
      <c r="A5" s="43" t="s">
        <v>46</v>
      </c>
      <c r="B5" s="44">
        <v>14426</v>
      </c>
      <c r="C5" s="92">
        <f>B5/$B$4*100</f>
        <v>45.814278455284551</v>
      </c>
      <c r="D5" s="45"/>
      <c r="E5" s="45"/>
      <c r="F5" s="126"/>
      <c r="G5" s="126"/>
      <c r="H5" s="126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 s="43" customFormat="1" x14ac:dyDescent="0.2">
      <c r="A6" s="43" t="s">
        <v>50</v>
      </c>
      <c r="B6" s="44">
        <v>6924</v>
      </c>
      <c r="C6" s="92">
        <f t="shared" ref="C6" si="0">B6/$B$4*100</f>
        <v>21.989329268292682</v>
      </c>
      <c r="D6" s="45"/>
      <c r="E6" s="45"/>
      <c r="F6" s="126"/>
      <c r="G6" s="126"/>
      <c r="H6" s="126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 s="43" customFormat="1" x14ac:dyDescent="0.2">
      <c r="A7" s="43" t="s">
        <v>47</v>
      </c>
      <c r="B7" s="44">
        <v>2612</v>
      </c>
      <c r="C7" s="92">
        <f>B7/$B$4*100</f>
        <v>8.2952235772357721</v>
      </c>
      <c r="D7" s="45"/>
      <c r="E7" s="45"/>
      <c r="F7" s="126"/>
      <c r="G7" s="126"/>
      <c r="H7" s="126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 s="43" customFormat="1" x14ac:dyDescent="0.2">
      <c r="A8" s="43" t="s">
        <v>48</v>
      </c>
      <c r="B8" s="44">
        <v>1740</v>
      </c>
      <c r="C8" s="92">
        <f>B8/$B$4*100</f>
        <v>5.5259146341463419</v>
      </c>
      <c r="D8" s="45"/>
      <c r="E8" s="45"/>
      <c r="F8" s="126"/>
      <c r="G8" s="126"/>
      <c r="H8" s="126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 s="43" customFormat="1" x14ac:dyDescent="0.2">
      <c r="A9" s="43" t="s">
        <v>114</v>
      </c>
      <c r="B9" s="93">
        <f>B4-B5-B7-B8-B6</f>
        <v>5786</v>
      </c>
      <c r="C9" s="92">
        <f>B9/$B$4*100</f>
        <v>18.37525406504065</v>
      </c>
      <c r="D9" s="45"/>
      <c r="E9" s="45"/>
      <c r="F9" s="126"/>
      <c r="G9" s="126"/>
      <c r="H9" s="126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 s="43" customFormat="1" x14ac:dyDescent="0.2">
      <c r="B10" s="42"/>
      <c r="C10" s="42"/>
      <c r="D10" s="45"/>
      <c r="E10" s="45"/>
      <c r="F10" s="126"/>
      <c r="G10" s="126"/>
      <c r="H10" s="126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 s="43" customFormat="1" x14ac:dyDescent="0.2">
      <c r="B11" s="42"/>
      <c r="C11" s="42"/>
      <c r="D11" s="45"/>
      <c r="E11" s="45"/>
      <c r="F11" s="126"/>
      <c r="G11" s="126"/>
      <c r="H11" s="126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 s="43" customFormat="1" ht="15.75" x14ac:dyDescent="0.25">
      <c r="A12" s="390"/>
      <c r="B12" s="390"/>
      <c r="C12" s="390"/>
      <c r="D12" s="36"/>
      <c r="E12" s="45"/>
      <c r="F12" s="126"/>
      <c r="G12" s="126"/>
      <c r="H12" s="126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 s="43" customFormat="1" ht="15.75" x14ac:dyDescent="0.25">
      <c r="A13" s="36"/>
      <c r="B13" s="36"/>
      <c r="C13" s="36"/>
      <c r="D13" s="36"/>
      <c r="E13" s="45"/>
      <c r="F13" s="126"/>
      <c r="G13" s="126"/>
      <c r="H13" s="126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 s="43" customFormat="1" ht="15.75" x14ac:dyDescent="0.25">
      <c r="A14"/>
      <c r="B14"/>
      <c r="C14"/>
      <c r="D14"/>
      <c r="E14" s="126"/>
      <c r="F14" s="126"/>
      <c r="G14" s="126"/>
      <c r="H14" s="126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 s="43" customFormat="1" ht="15.75" x14ac:dyDescent="0.25">
      <c r="A15"/>
      <c r="B15"/>
      <c r="C15"/>
      <c r="D15"/>
      <c r="E15" s="126"/>
      <c r="F15" s="126"/>
      <c r="G15" s="126"/>
      <c r="H15" s="126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 s="43" customFormat="1" ht="15.75" x14ac:dyDescent="0.25">
      <c r="A16"/>
      <c r="B16"/>
      <c r="C16"/>
      <c r="D16"/>
      <c r="E16" s="126"/>
      <c r="F16" s="126"/>
      <c r="G16" s="126"/>
      <c r="H16" s="126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24" s="43" customFormat="1" x14ac:dyDescent="0.2">
      <c r="A17" s="125"/>
      <c r="B17" s="126"/>
      <c r="C17" s="126"/>
      <c r="D17" s="126"/>
      <c r="E17" s="126"/>
      <c r="F17" s="126"/>
      <c r="G17" s="126"/>
      <c r="H17" s="126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 s="43" customFormat="1" x14ac:dyDescent="0.2">
      <c r="A18" s="66"/>
      <c r="B18" s="45"/>
      <c r="C18" s="45"/>
      <c r="D18" s="45"/>
      <c r="E18" s="45"/>
      <c r="F18" s="45"/>
      <c r="G18" s="45"/>
      <c r="H18" s="45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4" s="43" customFormat="1" x14ac:dyDescent="0.2">
      <c r="A19" s="66"/>
      <c r="B19" s="45"/>
      <c r="C19" s="45"/>
      <c r="D19" s="45"/>
      <c r="E19" s="45"/>
      <c r="F19" s="45"/>
      <c r="G19" s="45"/>
      <c r="H19" s="45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0" spans="1:24" s="43" customFormat="1" x14ac:dyDescent="0.2">
      <c r="A20" s="66"/>
      <c r="B20" s="45"/>
      <c r="C20" s="45"/>
      <c r="D20" s="45"/>
      <c r="E20" s="45"/>
      <c r="F20" s="45"/>
      <c r="G20" s="45"/>
      <c r="H20" s="45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4" s="43" customFormat="1" x14ac:dyDescent="0.2"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4" s="43" customFormat="1" x14ac:dyDescent="0.2"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</row>
    <row r="23" spans="1:24" s="43" customFormat="1" x14ac:dyDescent="0.2"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</row>
    <row r="24" spans="1:24" s="43" customFormat="1" x14ac:dyDescent="0.2"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</row>
    <row r="25" spans="1:24" s="43" customFormat="1" x14ac:dyDescent="0.2"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</row>
    <row r="26" spans="1:24" s="43" customFormat="1" x14ac:dyDescent="0.2"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 s="43" customFormat="1" x14ac:dyDescent="0.2"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 s="43" customFormat="1" x14ac:dyDescent="0.2"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 s="43" customFormat="1" x14ac:dyDescent="0.2"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 s="43" customFormat="1" x14ac:dyDescent="0.2"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</row>
    <row r="31" spans="1:24" s="43" customFormat="1" x14ac:dyDescent="0.2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</row>
    <row r="60" ht="4.5" customHeight="1" x14ac:dyDescent="0.2"/>
  </sheetData>
  <mergeCells count="1">
    <mergeCell ref="A2:C2"/>
  </mergeCells>
  <hyperlinks>
    <hyperlink ref="A1" location="'Раздел 2'!A1" display="◄К Разделу 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75" pageOrder="overThenDown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="85" zoomScaleNormal="85" workbookViewId="0">
      <selection activeCell="M7" sqref="M7"/>
    </sheetView>
  </sheetViews>
  <sheetFormatPr defaultRowHeight="15.75" x14ac:dyDescent="0.25"/>
  <cols>
    <col min="1" max="1" width="34.125" style="46" customWidth="1"/>
    <col min="2" max="3" width="10" style="46" customWidth="1"/>
    <col min="4" max="7" width="9" style="46"/>
    <col min="8" max="8" width="9" style="46" customWidth="1"/>
    <col min="9" max="16384" width="9" style="46"/>
  </cols>
  <sheetData>
    <row r="1" spans="1:3" ht="20.25" x14ac:dyDescent="0.3">
      <c r="A1" s="7" t="s">
        <v>12</v>
      </c>
      <c r="B1" s="7"/>
      <c r="C1" s="7"/>
    </row>
    <row r="2" spans="1:3" s="47" customFormat="1" x14ac:dyDescent="0.25">
      <c r="A2" s="94"/>
      <c r="B2" s="95">
        <v>2022</v>
      </c>
      <c r="C2" s="95">
        <v>2023</v>
      </c>
    </row>
    <row r="3" spans="1:3" s="47" customFormat="1" x14ac:dyDescent="0.25">
      <c r="A3" s="96" t="s">
        <v>33</v>
      </c>
      <c r="B3" s="97">
        <v>29547</v>
      </c>
      <c r="C3" s="97">
        <v>31488</v>
      </c>
    </row>
    <row r="4" spans="1:3" s="47" customFormat="1" ht="47.25" x14ac:dyDescent="0.25">
      <c r="A4" s="98" t="s">
        <v>27</v>
      </c>
      <c r="B4" s="99">
        <v>2358</v>
      </c>
      <c r="C4" s="99">
        <v>2343</v>
      </c>
    </row>
    <row r="5" spans="1:3" s="47" customFormat="1" ht="31.5" x14ac:dyDescent="0.25">
      <c r="A5" s="98" t="s">
        <v>115</v>
      </c>
      <c r="B5" s="99">
        <v>280</v>
      </c>
      <c r="C5" s="99">
        <v>249</v>
      </c>
    </row>
    <row r="6" spans="1:3" s="47" customFormat="1" ht="31.5" x14ac:dyDescent="0.25">
      <c r="A6" s="98" t="s">
        <v>116</v>
      </c>
      <c r="B6" s="100">
        <v>2386</v>
      </c>
      <c r="C6" s="100">
        <v>2357</v>
      </c>
    </row>
    <row r="7" spans="1:3" s="47" customFormat="1" x14ac:dyDescent="0.25">
      <c r="A7" s="98" t="s">
        <v>30</v>
      </c>
      <c r="B7" s="100">
        <v>6791</v>
      </c>
      <c r="C7" s="100">
        <v>7516</v>
      </c>
    </row>
    <row r="8" spans="1:3" s="47" customFormat="1" ht="31.5" x14ac:dyDescent="0.25">
      <c r="A8" s="98" t="s">
        <v>117</v>
      </c>
      <c r="B8" s="100">
        <v>14349</v>
      </c>
      <c r="C8" s="100">
        <v>15560</v>
      </c>
    </row>
    <row r="9" spans="1:3" s="47" customFormat="1" ht="31.5" x14ac:dyDescent="0.25">
      <c r="A9" s="98" t="s">
        <v>118</v>
      </c>
      <c r="B9" s="100">
        <v>3383</v>
      </c>
      <c r="C9" s="100">
        <v>3463</v>
      </c>
    </row>
    <row r="10" spans="1:3" s="47" customFormat="1" x14ac:dyDescent="0.25">
      <c r="A10" s="189"/>
      <c r="B10" s="189"/>
      <c r="C10" s="189"/>
    </row>
    <row r="11" spans="1:3" s="47" customFormat="1" x14ac:dyDescent="0.25">
      <c r="A11" s="189"/>
      <c r="B11" s="189"/>
      <c r="C11" s="189"/>
    </row>
    <row r="12" spans="1:3" s="47" customFormat="1" x14ac:dyDescent="0.25">
      <c r="A12" s="189"/>
      <c r="B12" s="189"/>
      <c r="C12" s="189"/>
    </row>
    <row r="13" spans="1:3" s="47" customFormat="1" x14ac:dyDescent="0.25">
      <c r="A13" s="189"/>
      <c r="B13" s="189"/>
      <c r="C13" s="189"/>
    </row>
    <row r="14" spans="1:3" s="47" customFormat="1" x14ac:dyDescent="0.25">
      <c r="A14" s="189"/>
      <c r="B14" s="189"/>
      <c r="C14" s="189"/>
    </row>
    <row r="15" spans="1:3" s="47" customFormat="1" x14ac:dyDescent="0.25"/>
    <row r="16" spans="1:3" s="47" customFormat="1" x14ac:dyDescent="0.25"/>
    <row r="17" s="47" customFormat="1" x14ac:dyDescent="0.25"/>
    <row r="18" s="47" customFormat="1" x14ac:dyDescent="0.25"/>
    <row r="19" s="47" customFormat="1" x14ac:dyDescent="0.25"/>
    <row r="20" s="47" customFormat="1" x14ac:dyDescent="0.25"/>
    <row r="21" s="47" customFormat="1" x14ac:dyDescent="0.25"/>
    <row r="22" s="47" customFormat="1" x14ac:dyDescent="0.25"/>
    <row r="23" s="47" customFormat="1" x14ac:dyDescent="0.25"/>
    <row r="24" s="47" customFormat="1" x14ac:dyDescent="0.25"/>
    <row r="25" s="47" customFormat="1" x14ac:dyDescent="0.25"/>
    <row r="26" s="47" customFormat="1" x14ac:dyDescent="0.25"/>
    <row r="27" s="47" customFormat="1" x14ac:dyDescent="0.25"/>
    <row r="28" s="47" customFormat="1" x14ac:dyDescent="0.25"/>
    <row r="29" s="47" customFormat="1" x14ac:dyDescent="0.25"/>
    <row r="30" s="47" customFormat="1" x14ac:dyDescent="0.25"/>
    <row r="31" s="47" customFormat="1" x14ac:dyDescent="0.25"/>
    <row r="32" s="47" customFormat="1" x14ac:dyDescent="0.25"/>
    <row r="33" s="47" customFormat="1" x14ac:dyDescent="0.25"/>
    <row r="34" s="47" customFormat="1" x14ac:dyDescent="0.25"/>
    <row r="35" s="47" customFormat="1" x14ac:dyDescent="0.25"/>
    <row r="36" s="47" customFormat="1" x14ac:dyDescent="0.25"/>
    <row r="37" s="47" customFormat="1" x14ac:dyDescent="0.25"/>
    <row r="38" s="47" customFormat="1" x14ac:dyDescent="0.25"/>
    <row r="39" s="47" customFormat="1" x14ac:dyDescent="0.25"/>
    <row r="40" s="47" customFormat="1" x14ac:dyDescent="0.25"/>
    <row r="41" s="47" customFormat="1" x14ac:dyDescent="0.25"/>
    <row r="42" s="47" customFormat="1" x14ac:dyDescent="0.25"/>
    <row r="43" s="47" customFormat="1" x14ac:dyDescent="0.25"/>
    <row r="44" s="47" customFormat="1" x14ac:dyDescent="0.25"/>
    <row r="45" s="47" customFormat="1" x14ac:dyDescent="0.25"/>
    <row r="46" s="47" customFormat="1" x14ac:dyDescent="0.25"/>
    <row r="47" s="47" customFormat="1" x14ac:dyDescent="0.25"/>
    <row r="48" s="47" customFormat="1" x14ac:dyDescent="0.25"/>
    <row r="49" s="47" customFormat="1" x14ac:dyDescent="0.25"/>
    <row r="50" s="47" customFormat="1" x14ac:dyDescent="0.25"/>
  </sheetData>
  <hyperlinks>
    <hyperlink ref="A1" location="'Раздел 2'!A1" display="◄К Разделу 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75" pageOrder="overThenDown" orientation="landscape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3"/>
  <sheetViews>
    <sheetView zoomScale="75" zoomScaleNormal="75" zoomScaleSheetLayoutView="70" workbookViewId="0">
      <selection activeCell="W53" sqref="W53"/>
    </sheetView>
  </sheetViews>
  <sheetFormatPr defaultRowHeight="12.75" x14ac:dyDescent="0.2"/>
  <cols>
    <col min="1" max="1" width="16.625" style="50" customWidth="1"/>
    <col min="2" max="2" width="10.625" style="50" customWidth="1"/>
    <col min="3" max="3" width="9" style="50" customWidth="1"/>
    <col min="4" max="18" width="9" style="50"/>
    <col min="19" max="19" width="9.25" style="50" customWidth="1"/>
    <col min="20" max="256" width="9" style="50"/>
    <col min="257" max="257" width="36" style="50" customWidth="1"/>
    <col min="258" max="512" width="9" style="50"/>
    <col min="513" max="513" width="36" style="50" customWidth="1"/>
    <col min="514" max="768" width="9" style="50"/>
    <col min="769" max="769" width="36" style="50" customWidth="1"/>
    <col min="770" max="1024" width="9" style="50"/>
    <col min="1025" max="1025" width="36" style="50" customWidth="1"/>
    <col min="1026" max="1280" width="9" style="50"/>
    <col min="1281" max="1281" width="36" style="50" customWidth="1"/>
    <col min="1282" max="1536" width="9" style="50"/>
    <col min="1537" max="1537" width="36" style="50" customWidth="1"/>
    <col min="1538" max="1792" width="9" style="50"/>
    <col min="1793" max="1793" width="36" style="50" customWidth="1"/>
    <col min="1794" max="2048" width="9" style="50"/>
    <col min="2049" max="2049" width="36" style="50" customWidth="1"/>
    <col min="2050" max="2304" width="9" style="50"/>
    <col min="2305" max="2305" width="36" style="50" customWidth="1"/>
    <col min="2306" max="2560" width="9" style="50"/>
    <col min="2561" max="2561" width="36" style="50" customWidth="1"/>
    <col min="2562" max="2816" width="9" style="50"/>
    <col min="2817" max="2817" width="36" style="50" customWidth="1"/>
    <col min="2818" max="3072" width="9" style="50"/>
    <col min="3073" max="3073" width="36" style="50" customWidth="1"/>
    <col min="3074" max="3328" width="9" style="50"/>
    <col min="3329" max="3329" width="36" style="50" customWidth="1"/>
    <col min="3330" max="3584" width="9" style="50"/>
    <col min="3585" max="3585" width="36" style="50" customWidth="1"/>
    <col min="3586" max="3840" width="9" style="50"/>
    <col min="3841" max="3841" width="36" style="50" customWidth="1"/>
    <col min="3842" max="4096" width="9" style="50"/>
    <col min="4097" max="4097" width="36" style="50" customWidth="1"/>
    <col min="4098" max="4352" width="9" style="50"/>
    <col min="4353" max="4353" width="36" style="50" customWidth="1"/>
    <col min="4354" max="4608" width="9" style="50"/>
    <col min="4609" max="4609" width="36" style="50" customWidth="1"/>
    <col min="4610" max="4864" width="9" style="50"/>
    <col min="4865" max="4865" width="36" style="50" customWidth="1"/>
    <col min="4866" max="5120" width="9" style="50"/>
    <col min="5121" max="5121" width="36" style="50" customWidth="1"/>
    <col min="5122" max="5376" width="9" style="50"/>
    <col min="5377" max="5377" width="36" style="50" customWidth="1"/>
    <col min="5378" max="5632" width="9" style="50"/>
    <col min="5633" max="5633" width="36" style="50" customWidth="1"/>
    <col min="5634" max="5888" width="9" style="50"/>
    <col min="5889" max="5889" width="36" style="50" customWidth="1"/>
    <col min="5890" max="6144" width="9" style="50"/>
    <col min="6145" max="6145" width="36" style="50" customWidth="1"/>
    <col min="6146" max="6400" width="9" style="50"/>
    <col min="6401" max="6401" width="36" style="50" customWidth="1"/>
    <col min="6402" max="6656" width="9" style="50"/>
    <col min="6657" max="6657" width="36" style="50" customWidth="1"/>
    <col min="6658" max="6912" width="9" style="50"/>
    <col min="6913" max="6913" width="36" style="50" customWidth="1"/>
    <col min="6914" max="7168" width="9" style="50"/>
    <col min="7169" max="7169" width="36" style="50" customWidth="1"/>
    <col min="7170" max="7424" width="9" style="50"/>
    <col min="7425" max="7425" width="36" style="50" customWidth="1"/>
    <col min="7426" max="7680" width="9" style="50"/>
    <col min="7681" max="7681" width="36" style="50" customWidth="1"/>
    <col min="7682" max="7936" width="9" style="50"/>
    <col min="7937" max="7937" width="36" style="50" customWidth="1"/>
    <col min="7938" max="8192" width="9" style="50"/>
    <col min="8193" max="8193" width="36" style="50" customWidth="1"/>
    <col min="8194" max="8448" width="9" style="50"/>
    <col min="8449" max="8449" width="36" style="50" customWidth="1"/>
    <col min="8450" max="8704" width="9" style="50"/>
    <col min="8705" max="8705" width="36" style="50" customWidth="1"/>
    <col min="8706" max="8960" width="9" style="50"/>
    <col min="8961" max="8961" width="36" style="50" customWidth="1"/>
    <col min="8962" max="9216" width="9" style="50"/>
    <col min="9217" max="9217" width="36" style="50" customWidth="1"/>
    <col min="9218" max="9472" width="9" style="50"/>
    <col min="9473" max="9473" width="36" style="50" customWidth="1"/>
    <col min="9474" max="9728" width="9" style="50"/>
    <col min="9729" max="9729" width="36" style="50" customWidth="1"/>
    <col min="9730" max="9984" width="9" style="50"/>
    <col min="9985" max="9985" width="36" style="50" customWidth="1"/>
    <col min="9986" max="10240" width="9" style="50"/>
    <col min="10241" max="10241" width="36" style="50" customWidth="1"/>
    <col min="10242" max="10496" width="9" style="50"/>
    <col min="10497" max="10497" width="36" style="50" customWidth="1"/>
    <col min="10498" max="10752" width="9" style="50"/>
    <col min="10753" max="10753" width="36" style="50" customWidth="1"/>
    <col min="10754" max="11008" width="9" style="50"/>
    <col min="11009" max="11009" width="36" style="50" customWidth="1"/>
    <col min="11010" max="11264" width="9" style="50"/>
    <col min="11265" max="11265" width="36" style="50" customWidth="1"/>
    <col min="11266" max="11520" width="9" style="50"/>
    <col min="11521" max="11521" width="36" style="50" customWidth="1"/>
    <col min="11522" max="11776" width="9" style="50"/>
    <col min="11777" max="11777" width="36" style="50" customWidth="1"/>
    <col min="11778" max="12032" width="9" style="50"/>
    <col min="12033" max="12033" width="36" style="50" customWidth="1"/>
    <col min="12034" max="12288" width="9" style="50"/>
    <col min="12289" max="12289" width="36" style="50" customWidth="1"/>
    <col min="12290" max="12544" width="9" style="50"/>
    <col min="12545" max="12545" width="36" style="50" customWidth="1"/>
    <col min="12546" max="12800" width="9" style="50"/>
    <col min="12801" max="12801" width="36" style="50" customWidth="1"/>
    <col min="12802" max="13056" width="9" style="50"/>
    <col min="13057" max="13057" width="36" style="50" customWidth="1"/>
    <col min="13058" max="13312" width="9" style="50"/>
    <col min="13313" max="13313" width="36" style="50" customWidth="1"/>
    <col min="13314" max="13568" width="9" style="50"/>
    <col min="13569" max="13569" width="36" style="50" customWidth="1"/>
    <col min="13570" max="13824" width="9" style="50"/>
    <col min="13825" max="13825" width="36" style="50" customWidth="1"/>
    <col min="13826" max="14080" width="9" style="50"/>
    <col min="14081" max="14081" width="36" style="50" customWidth="1"/>
    <col min="14082" max="14336" width="9" style="50"/>
    <col min="14337" max="14337" width="36" style="50" customWidth="1"/>
    <col min="14338" max="14592" width="9" style="50"/>
    <col min="14593" max="14593" width="36" style="50" customWidth="1"/>
    <col min="14594" max="14848" width="9" style="50"/>
    <col min="14849" max="14849" width="36" style="50" customWidth="1"/>
    <col min="14850" max="15104" width="9" style="50"/>
    <col min="15105" max="15105" width="36" style="50" customWidth="1"/>
    <col min="15106" max="15360" width="9" style="50"/>
    <col min="15361" max="15361" width="36" style="50" customWidth="1"/>
    <col min="15362" max="15616" width="9" style="50"/>
    <col min="15617" max="15617" width="36" style="50" customWidth="1"/>
    <col min="15618" max="15872" width="9" style="50"/>
    <col min="15873" max="15873" width="36" style="50" customWidth="1"/>
    <col min="15874" max="16128" width="9" style="50"/>
    <col min="16129" max="16129" width="36" style="50" customWidth="1"/>
    <col min="16130" max="16384" width="9" style="50"/>
  </cols>
  <sheetData>
    <row r="1" spans="1:10" ht="24" customHeight="1" x14ac:dyDescent="0.3">
      <c r="A1" s="7" t="s">
        <v>12</v>
      </c>
      <c r="B1" s="48"/>
      <c r="C1" s="48"/>
      <c r="D1" s="49"/>
    </row>
    <row r="2" spans="1:10" s="51" customFormat="1" x14ac:dyDescent="0.2">
      <c r="A2" s="52"/>
      <c r="B2" s="52"/>
      <c r="C2" s="52"/>
      <c r="D2" s="52"/>
      <c r="E2" s="52"/>
      <c r="F2" s="52"/>
      <c r="G2" s="52"/>
      <c r="H2" s="52"/>
      <c r="I2" s="52"/>
    </row>
    <row r="3" spans="1:10" s="51" customFormat="1" x14ac:dyDescent="0.2">
      <c r="A3" s="842" t="s">
        <v>84</v>
      </c>
      <c r="B3" s="842"/>
      <c r="C3" s="842"/>
      <c r="D3" s="842"/>
      <c r="E3" s="842"/>
      <c r="F3" s="842"/>
      <c r="G3" s="842"/>
      <c r="H3" s="842"/>
      <c r="I3" s="842"/>
    </row>
    <row r="4" spans="1:10" s="51" customFormat="1" ht="51" x14ac:dyDescent="0.2">
      <c r="A4" s="273"/>
      <c r="B4" s="274" t="s">
        <v>46</v>
      </c>
      <c r="C4" s="101" t="s">
        <v>46</v>
      </c>
      <c r="D4" s="101" t="s">
        <v>47</v>
      </c>
      <c r="E4" s="101" t="s">
        <v>47</v>
      </c>
      <c r="F4" s="102" t="s">
        <v>48</v>
      </c>
      <c r="G4" s="102" t="s">
        <v>48</v>
      </c>
      <c r="H4" s="102" t="s">
        <v>50</v>
      </c>
      <c r="I4" s="102" t="s">
        <v>50</v>
      </c>
      <c r="J4" s="52"/>
    </row>
    <row r="5" spans="1:10" s="51" customFormat="1" x14ac:dyDescent="0.2">
      <c r="A5" s="103" t="s">
        <v>33</v>
      </c>
      <c r="B5" s="104">
        <v>53515890</v>
      </c>
      <c r="C5" s="275">
        <f t="shared" ref="C5:C11" si="0">B5/$B$5*100</f>
        <v>100</v>
      </c>
      <c r="D5" s="276">
        <v>2957088</v>
      </c>
      <c r="E5" s="275">
        <f t="shared" ref="E5:E11" si="1">D5/$D$5*100</f>
        <v>100</v>
      </c>
      <c r="F5" s="276">
        <v>6999746</v>
      </c>
      <c r="G5" s="275">
        <f t="shared" ref="G5:G10" si="2">F5/$F$5*100</f>
        <v>100</v>
      </c>
      <c r="H5" s="276">
        <v>10330238</v>
      </c>
      <c r="I5" s="275">
        <f t="shared" ref="I5:I11" si="3">H5/$H$5*100</f>
        <v>100</v>
      </c>
      <c r="J5" s="52"/>
    </row>
    <row r="6" spans="1:10" s="51" customFormat="1" x14ac:dyDescent="0.2">
      <c r="A6" s="277" t="s">
        <v>82</v>
      </c>
      <c r="B6" s="278">
        <v>31029664</v>
      </c>
      <c r="C6" s="279">
        <f t="shared" si="0"/>
        <v>57.982150721963144</v>
      </c>
      <c r="D6" s="278">
        <v>1284897</v>
      </c>
      <c r="E6" s="279">
        <f t="shared" si="1"/>
        <v>43.451429243904812</v>
      </c>
      <c r="F6" s="278">
        <v>1348001</v>
      </c>
      <c r="G6" s="279">
        <f t="shared" si="2"/>
        <v>19.257855927915099</v>
      </c>
      <c r="H6" s="278">
        <v>9360655</v>
      </c>
      <c r="I6" s="279">
        <f t="shared" si="3"/>
        <v>90.614127186614681</v>
      </c>
      <c r="J6" s="52"/>
    </row>
    <row r="7" spans="1:10" s="51" customFormat="1" ht="38.25" x14ac:dyDescent="0.2">
      <c r="A7" s="277" t="s">
        <v>119</v>
      </c>
      <c r="B7" s="278">
        <v>1639036</v>
      </c>
      <c r="C7" s="279">
        <f t="shared" si="0"/>
        <v>3.062709038380937</v>
      </c>
      <c r="D7" s="278">
        <v>157316</v>
      </c>
      <c r="E7" s="279">
        <f t="shared" si="1"/>
        <v>5.3199634234760689</v>
      </c>
      <c r="F7" s="278">
        <v>84046</v>
      </c>
      <c r="G7" s="279">
        <f t="shared" si="2"/>
        <v>1.2007007111400898</v>
      </c>
      <c r="H7" s="278">
        <v>229524</v>
      </c>
      <c r="I7" s="279">
        <f t="shared" si="3"/>
        <v>2.2218655562437188</v>
      </c>
      <c r="J7" s="52"/>
    </row>
    <row r="8" spans="1:10" s="51" customFormat="1" ht="38.25" x14ac:dyDescent="0.2">
      <c r="A8" s="277" t="s">
        <v>120</v>
      </c>
      <c r="B8" s="278">
        <v>471950</v>
      </c>
      <c r="C8" s="279">
        <f t="shared" si="0"/>
        <v>0.88188760384999665</v>
      </c>
      <c r="D8" s="278">
        <v>39987</v>
      </c>
      <c r="E8" s="279">
        <f t="shared" si="1"/>
        <v>1.3522424763821705</v>
      </c>
      <c r="F8" s="278">
        <v>5408681</v>
      </c>
      <c r="G8" s="279">
        <f t="shared" si="2"/>
        <v>77.26967521392919</v>
      </c>
      <c r="H8" s="278">
        <v>305356</v>
      </c>
      <c r="I8" s="279">
        <f t="shared" si="3"/>
        <v>2.9559435126276861</v>
      </c>
      <c r="J8" s="52"/>
    </row>
    <row r="9" spans="1:10" s="51" customFormat="1" ht="25.5" x14ac:dyDescent="0.2">
      <c r="A9" s="277" t="s">
        <v>121</v>
      </c>
      <c r="B9" s="278">
        <v>152766</v>
      </c>
      <c r="C9" s="279">
        <f t="shared" si="0"/>
        <v>0.2854591412008658</v>
      </c>
      <c r="D9" s="278">
        <v>6646</v>
      </c>
      <c r="E9" s="279">
        <f t="shared" si="1"/>
        <v>0.22474813059334048</v>
      </c>
      <c r="F9" s="278">
        <v>7754</v>
      </c>
      <c r="G9" s="279">
        <f t="shared" si="2"/>
        <v>0.11077544813768957</v>
      </c>
      <c r="H9" s="277">
        <v>5314</v>
      </c>
      <c r="I9" s="280">
        <f t="shared" si="3"/>
        <v>5.1441215584771612E-2</v>
      </c>
      <c r="J9" s="52"/>
    </row>
    <row r="10" spans="1:10" s="51" customFormat="1" ht="25.5" x14ac:dyDescent="0.2">
      <c r="A10" s="277" t="s">
        <v>83</v>
      </c>
      <c r="B10" s="278">
        <v>4150646</v>
      </c>
      <c r="C10" s="279">
        <f t="shared" si="0"/>
        <v>7.7559132437113547</v>
      </c>
      <c r="D10" s="278">
        <v>112875</v>
      </c>
      <c r="E10" s="279">
        <f t="shared" si="1"/>
        <v>3.817099795474467</v>
      </c>
      <c r="F10" s="278">
        <v>86795</v>
      </c>
      <c r="G10" s="279">
        <f t="shared" si="2"/>
        <v>1.239973564755064</v>
      </c>
      <c r="H10" s="278">
        <v>188963</v>
      </c>
      <c r="I10" s="279">
        <f t="shared" si="3"/>
        <v>1.829222134088295</v>
      </c>
      <c r="J10" s="52"/>
    </row>
    <row r="11" spans="1:10" s="51" customFormat="1" ht="25.5" x14ac:dyDescent="0.2">
      <c r="A11" s="277" t="s">
        <v>122</v>
      </c>
      <c r="B11" s="278">
        <v>16071828</v>
      </c>
      <c r="C11" s="279">
        <f t="shared" si="0"/>
        <v>30.031880250893707</v>
      </c>
      <c r="D11" s="278">
        <v>1355367</v>
      </c>
      <c r="E11" s="279">
        <f t="shared" si="1"/>
        <v>45.834516930169137</v>
      </c>
      <c r="F11" s="278">
        <v>64469</v>
      </c>
      <c r="G11" s="279">
        <f>F11/$F$5*100</f>
        <v>0.92101913412286684</v>
      </c>
      <c r="H11" s="278">
        <v>240426</v>
      </c>
      <c r="I11" s="279">
        <f t="shared" si="3"/>
        <v>2.3274003948408546</v>
      </c>
      <c r="J11" s="52"/>
    </row>
    <row r="12" spans="1:10" s="51" customFormat="1" x14ac:dyDescent="0.2">
      <c r="A12" s="273"/>
      <c r="B12" s="273"/>
      <c r="C12" s="279"/>
      <c r="D12" s="279"/>
      <c r="E12" s="279"/>
      <c r="F12" s="279"/>
      <c r="G12" s="279"/>
      <c r="H12" s="279"/>
      <c r="I12" s="279"/>
      <c r="J12" s="52"/>
    </row>
    <row r="13" spans="1:10" s="51" customFormat="1" x14ac:dyDescent="0.2">
      <c r="A13" s="842" t="s">
        <v>85</v>
      </c>
      <c r="B13" s="842"/>
      <c r="C13" s="842"/>
      <c r="D13" s="842"/>
      <c r="E13" s="842"/>
      <c r="F13" s="842"/>
      <c r="G13" s="842"/>
      <c r="H13" s="842"/>
      <c r="I13" s="842"/>
      <c r="J13" s="52"/>
    </row>
    <row r="14" spans="1:10" s="51" customFormat="1" ht="33.75" customHeight="1" x14ac:dyDescent="0.2">
      <c r="A14" s="273"/>
      <c r="B14" s="274" t="s">
        <v>46</v>
      </c>
      <c r="C14" s="101" t="s">
        <v>46</v>
      </c>
      <c r="D14" s="101" t="s">
        <v>47</v>
      </c>
      <c r="E14" s="101" t="s">
        <v>47</v>
      </c>
      <c r="F14" s="101" t="s">
        <v>48</v>
      </c>
      <c r="G14" s="102" t="s">
        <v>48</v>
      </c>
      <c r="H14" s="102" t="s">
        <v>50</v>
      </c>
      <c r="I14" s="102" t="s">
        <v>50</v>
      </c>
      <c r="J14" s="52"/>
    </row>
    <row r="15" spans="1:10" s="51" customFormat="1" x14ac:dyDescent="0.2">
      <c r="A15" s="103" t="s">
        <v>33</v>
      </c>
      <c r="B15" s="281">
        <v>2581941</v>
      </c>
      <c r="C15" s="275">
        <f t="shared" ref="C15:C21" si="4">B15/$B$15*100</f>
        <v>100</v>
      </c>
      <c r="D15" s="281">
        <v>1147289</v>
      </c>
      <c r="E15" s="275">
        <f t="shared" ref="E15:E21" si="5">D15/$D$15*100</f>
        <v>100</v>
      </c>
      <c r="F15" s="281">
        <v>50830</v>
      </c>
      <c r="G15" s="275">
        <f t="shared" ref="G15:G21" si="6">F15/$F$15*100</f>
        <v>100</v>
      </c>
      <c r="H15" s="281">
        <v>29918</v>
      </c>
      <c r="I15" s="275">
        <f>H15/$H$15*100</f>
        <v>100</v>
      </c>
      <c r="J15" s="52"/>
    </row>
    <row r="16" spans="1:10" s="51" customFormat="1" ht="28.5" customHeight="1" x14ac:dyDescent="0.2">
      <c r="A16" s="277" t="s">
        <v>82</v>
      </c>
      <c r="B16" s="278">
        <v>1289763</v>
      </c>
      <c r="C16" s="279">
        <f t="shared" si="4"/>
        <v>49.953232858535493</v>
      </c>
      <c r="D16" s="278">
        <v>95500</v>
      </c>
      <c r="E16" s="279">
        <f t="shared" si="5"/>
        <v>8.3239706821907991</v>
      </c>
      <c r="F16" s="278">
        <v>4770</v>
      </c>
      <c r="G16" s="279">
        <f t="shared" si="6"/>
        <v>9.3842219161912244</v>
      </c>
      <c r="H16" s="278">
        <v>18687</v>
      </c>
      <c r="I16" s="279">
        <f t="shared" ref="I16:I21" si="7">H16/$H$15*100</f>
        <v>62.460725984357246</v>
      </c>
      <c r="J16" s="52"/>
    </row>
    <row r="17" spans="1:10" s="51" customFormat="1" ht="15.75" customHeight="1" x14ac:dyDescent="0.2">
      <c r="A17" s="277" t="s">
        <v>119</v>
      </c>
      <c r="B17" s="278">
        <v>102390</v>
      </c>
      <c r="C17" s="279">
        <f t="shared" si="4"/>
        <v>3.9656212128782182</v>
      </c>
      <c r="D17" s="278">
        <v>48940</v>
      </c>
      <c r="E17" s="279">
        <f t="shared" si="5"/>
        <v>4.2657081171352642</v>
      </c>
      <c r="F17" s="278">
        <v>1023</v>
      </c>
      <c r="G17" s="279">
        <f t="shared" si="6"/>
        <v>2.0125909895730869</v>
      </c>
      <c r="H17" s="278">
        <v>361</v>
      </c>
      <c r="I17" s="279">
        <f t="shared" si="7"/>
        <v>1.2066314593221472</v>
      </c>
      <c r="J17" s="52"/>
    </row>
    <row r="18" spans="1:10" s="51" customFormat="1" ht="38.25" x14ac:dyDescent="0.2">
      <c r="A18" s="277" t="s">
        <v>120</v>
      </c>
      <c r="B18" s="278">
        <v>11248</v>
      </c>
      <c r="C18" s="279">
        <f t="shared" si="4"/>
        <v>0.43564124819273564</v>
      </c>
      <c r="D18" s="278">
        <v>2000</v>
      </c>
      <c r="E18" s="279">
        <f t="shared" si="5"/>
        <v>0.17432399334430992</v>
      </c>
      <c r="F18" s="278">
        <v>35729</v>
      </c>
      <c r="G18" s="279">
        <f t="shared" si="6"/>
        <v>70.291166633877637</v>
      </c>
      <c r="H18" s="278">
        <v>1250</v>
      </c>
      <c r="I18" s="279">
        <f t="shared" si="7"/>
        <v>4.1780867705060496</v>
      </c>
      <c r="J18" s="52"/>
    </row>
    <row r="19" spans="1:10" s="51" customFormat="1" ht="25.5" x14ac:dyDescent="0.2">
      <c r="A19" s="277" t="s">
        <v>121</v>
      </c>
      <c r="B19" s="278">
        <v>5615</v>
      </c>
      <c r="C19" s="279">
        <f t="shared" si="4"/>
        <v>0.21747204912893051</v>
      </c>
      <c r="D19" s="277">
        <v>831</v>
      </c>
      <c r="E19" s="280">
        <f t="shared" si="5"/>
        <v>7.2431619234560776E-2</v>
      </c>
      <c r="F19" s="277">
        <v>5</v>
      </c>
      <c r="G19" s="279">
        <f t="shared" si="6"/>
        <v>9.8367106039740308E-3</v>
      </c>
      <c r="H19" s="277">
        <v>1</v>
      </c>
      <c r="I19" s="280"/>
      <c r="J19" s="52"/>
    </row>
    <row r="20" spans="1:10" s="51" customFormat="1" ht="25.5" x14ac:dyDescent="0.2">
      <c r="A20" s="277" t="s">
        <v>83</v>
      </c>
      <c r="B20" s="278">
        <v>290116</v>
      </c>
      <c r="C20" s="279">
        <f t="shared" si="4"/>
        <v>11.236352805892931</v>
      </c>
      <c r="D20" s="278">
        <v>21861</v>
      </c>
      <c r="E20" s="279">
        <f t="shared" si="5"/>
        <v>1.9054484092499795</v>
      </c>
      <c r="F20" s="277">
        <v>7067</v>
      </c>
      <c r="G20" s="279">
        <f t="shared" si="6"/>
        <v>13.903206767656895</v>
      </c>
      <c r="H20" s="278">
        <v>4193</v>
      </c>
      <c r="I20" s="279">
        <f t="shared" si="7"/>
        <v>14.014974262985493</v>
      </c>
      <c r="J20" s="52"/>
    </row>
    <row r="21" spans="1:10" s="51" customFormat="1" ht="25.5" x14ac:dyDescent="0.2">
      <c r="A21" s="277" t="s">
        <v>122</v>
      </c>
      <c r="B21" s="278">
        <v>882809</v>
      </c>
      <c r="C21" s="279">
        <f t="shared" si="4"/>
        <v>34.191679825371686</v>
      </c>
      <c r="D21" s="278">
        <v>978157</v>
      </c>
      <c r="E21" s="279">
        <f t="shared" si="5"/>
        <v>85.258117178845083</v>
      </c>
      <c r="F21" s="278">
        <v>2236</v>
      </c>
      <c r="G21" s="279">
        <f t="shared" si="6"/>
        <v>4.3989769820971869</v>
      </c>
      <c r="H21" s="278">
        <v>5426</v>
      </c>
      <c r="I21" s="279">
        <f t="shared" si="7"/>
        <v>18.136239053412663</v>
      </c>
      <c r="J21" s="52"/>
    </row>
    <row r="22" spans="1:10" s="51" customFormat="1" x14ac:dyDescent="0.2">
      <c r="J22" s="52"/>
    </row>
    <row r="23" spans="1:10" s="51" customFormat="1" x14ac:dyDescent="0.2">
      <c r="J23" s="52"/>
    </row>
    <row r="24" spans="1:10" s="51" customFormat="1" x14ac:dyDescent="0.2">
      <c r="J24" s="52"/>
    </row>
    <row r="25" spans="1:10" s="51" customFormat="1" x14ac:dyDescent="0.2">
      <c r="J25" s="52"/>
    </row>
    <row r="26" spans="1:10" s="51" customFormat="1" x14ac:dyDescent="0.2">
      <c r="J26" s="52"/>
    </row>
    <row r="27" spans="1:10" s="51" customFormat="1" x14ac:dyDescent="0.2">
      <c r="J27" s="52"/>
    </row>
    <row r="28" spans="1:10" s="51" customFormat="1" x14ac:dyDescent="0.2">
      <c r="J28" s="52"/>
    </row>
    <row r="29" spans="1:10" s="51" customFormat="1" x14ac:dyDescent="0.2">
      <c r="J29" s="52"/>
    </row>
    <row r="30" spans="1:10" s="51" customFormat="1" x14ac:dyDescent="0.2">
      <c r="J30" s="52"/>
    </row>
    <row r="31" spans="1:10" s="51" customFormat="1" x14ac:dyDescent="0.2">
      <c r="J31" s="52"/>
    </row>
    <row r="32" spans="1:10" s="51" customFormat="1" x14ac:dyDescent="0.2">
      <c r="J32" s="52"/>
    </row>
    <row r="33" spans="10:10" s="51" customFormat="1" x14ac:dyDescent="0.2">
      <c r="J33" s="52"/>
    </row>
    <row r="34" spans="10:10" s="51" customFormat="1" x14ac:dyDescent="0.2">
      <c r="J34" s="52"/>
    </row>
    <row r="35" spans="10:10" s="51" customFormat="1" ht="31.5" customHeight="1" x14ac:dyDescent="0.2">
      <c r="J35" s="52"/>
    </row>
    <row r="36" spans="10:10" s="51" customFormat="1" x14ac:dyDescent="0.2">
      <c r="J36" s="52"/>
    </row>
    <row r="37" spans="10:10" s="51" customFormat="1" x14ac:dyDescent="0.2">
      <c r="J37" s="52"/>
    </row>
    <row r="38" spans="10:10" s="51" customFormat="1" x14ac:dyDescent="0.2">
      <c r="J38" s="52"/>
    </row>
    <row r="39" spans="10:10" s="51" customFormat="1" x14ac:dyDescent="0.2">
      <c r="J39" s="52"/>
    </row>
    <row r="40" spans="10:10" s="51" customFormat="1" x14ac:dyDescent="0.2">
      <c r="J40" s="52"/>
    </row>
    <row r="41" spans="10:10" s="51" customFormat="1" x14ac:dyDescent="0.2">
      <c r="J41" s="52"/>
    </row>
    <row r="42" spans="10:10" s="51" customFormat="1" x14ac:dyDescent="0.2">
      <c r="J42" s="52"/>
    </row>
    <row r="43" spans="10:10" s="51" customFormat="1" x14ac:dyDescent="0.2">
      <c r="J43" s="52"/>
    </row>
    <row r="44" spans="10:10" s="51" customFormat="1" x14ac:dyDescent="0.2">
      <c r="J44" s="52"/>
    </row>
    <row r="45" spans="10:10" s="51" customFormat="1" x14ac:dyDescent="0.2">
      <c r="J45" s="52"/>
    </row>
    <row r="46" spans="10:10" s="51" customFormat="1" x14ac:dyDescent="0.2">
      <c r="J46" s="52"/>
    </row>
    <row r="47" spans="10:10" s="51" customFormat="1" x14ac:dyDescent="0.2">
      <c r="J47" s="52"/>
    </row>
    <row r="48" spans="10:10" s="51" customFormat="1" x14ac:dyDescent="0.2">
      <c r="J48" s="52"/>
    </row>
    <row r="49" spans="10:10" s="51" customFormat="1" x14ac:dyDescent="0.2">
      <c r="J49" s="52"/>
    </row>
    <row r="50" spans="10:10" s="51" customFormat="1" x14ac:dyDescent="0.2">
      <c r="J50" s="52"/>
    </row>
    <row r="51" spans="10:10" s="51" customFormat="1" x14ac:dyDescent="0.2">
      <c r="J51" s="52"/>
    </row>
    <row r="52" spans="10:10" s="51" customFormat="1" x14ac:dyDescent="0.2">
      <c r="J52" s="52"/>
    </row>
    <row r="53" spans="10:10" s="51" customFormat="1" x14ac:dyDescent="0.2">
      <c r="J53" s="52"/>
    </row>
    <row r="54" spans="10:10" s="51" customFormat="1" x14ac:dyDescent="0.2">
      <c r="J54" s="52"/>
    </row>
    <row r="55" spans="10:10" s="51" customFormat="1" x14ac:dyDescent="0.2">
      <c r="J55" s="52"/>
    </row>
    <row r="56" spans="10:10" s="51" customFormat="1" x14ac:dyDescent="0.2">
      <c r="J56" s="52"/>
    </row>
    <row r="57" spans="10:10" s="51" customFormat="1" x14ac:dyDescent="0.2">
      <c r="J57" s="52"/>
    </row>
    <row r="58" spans="10:10" s="51" customFormat="1" x14ac:dyDescent="0.2"/>
    <row r="59" spans="10:10" s="51" customFormat="1" x14ac:dyDescent="0.2"/>
    <row r="60" spans="10:10" s="51" customFormat="1" x14ac:dyDescent="0.2"/>
    <row r="61" spans="10:10" s="51" customFormat="1" x14ac:dyDescent="0.2"/>
    <row r="62" spans="10:10" s="51" customFormat="1" x14ac:dyDescent="0.2"/>
    <row r="63" spans="10:10" s="51" customFormat="1" x14ac:dyDescent="0.2"/>
    <row r="64" spans="10:10" s="51" customFormat="1" x14ac:dyDescent="0.2"/>
    <row r="65" s="51" customFormat="1" x14ac:dyDescent="0.2"/>
    <row r="66" s="51" customFormat="1" x14ac:dyDescent="0.2"/>
    <row r="67" s="51" customFormat="1" x14ac:dyDescent="0.2"/>
    <row r="68" s="51" customFormat="1" x14ac:dyDescent="0.2"/>
    <row r="69" s="51" customFormat="1" x14ac:dyDescent="0.2"/>
    <row r="70" s="51" customFormat="1" x14ac:dyDescent="0.2"/>
    <row r="71" s="51" customFormat="1" x14ac:dyDescent="0.2"/>
    <row r="72" s="51" customFormat="1" x14ac:dyDescent="0.2"/>
    <row r="73" s="51" customFormat="1" x14ac:dyDescent="0.2"/>
    <row r="74" s="51" customFormat="1" x14ac:dyDescent="0.2"/>
    <row r="75" s="51" customFormat="1" x14ac:dyDescent="0.2"/>
    <row r="76" s="51" customFormat="1" x14ac:dyDescent="0.2"/>
    <row r="77" s="51" customFormat="1" x14ac:dyDescent="0.2"/>
    <row r="78" s="51" customFormat="1" x14ac:dyDescent="0.2"/>
    <row r="79" s="51" customFormat="1" x14ac:dyDescent="0.2"/>
    <row r="80" s="51" customFormat="1" ht="13.5" customHeight="1" x14ac:dyDescent="0.2"/>
    <row r="81" s="51" customFormat="1" x14ac:dyDescent="0.2"/>
    <row r="82" s="51" customFormat="1" x14ac:dyDescent="0.2"/>
    <row r="83" s="51" customFormat="1" x14ac:dyDescent="0.2"/>
    <row r="84" s="51" customFormat="1" x14ac:dyDescent="0.2"/>
    <row r="85" s="51" customFormat="1" x14ac:dyDescent="0.2"/>
    <row r="86" s="51" customFormat="1" x14ac:dyDescent="0.2"/>
    <row r="87" s="51" customFormat="1" x14ac:dyDescent="0.2"/>
    <row r="88" s="51" customFormat="1" x14ac:dyDescent="0.2"/>
    <row r="89" s="51" customFormat="1" x14ac:dyDescent="0.2"/>
    <row r="90" s="51" customFormat="1" x14ac:dyDescent="0.2"/>
    <row r="91" s="51" customFormat="1" x14ac:dyDescent="0.2"/>
    <row r="92" s="51" customFormat="1" x14ac:dyDescent="0.2"/>
    <row r="93" s="51" customFormat="1" x14ac:dyDescent="0.2"/>
    <row r="94" s="51" customFormat="1" x14ac:dyDescent="0.2"/>
    <row r="95" s="51" customFormat="1" x14ac:dyDescent="0.2"/>
    <row r="96" s="51" customFormat="1" x14ac:dyDescent="0.2"/>
    <row r="97" s="51" customFormat="1" x14ac:dyDescent="0.2"/>
    <row r="98" s="51" customFormat="1" x14ac:dyDescent="0.2"/>
    <row r="99" s="51" customFormat="1" x14ac:dyDescent="0.2"/>
    <row r="100" s="51" customFormat="1" x14ac:dyDescent="0.2"/>
    <row r="101" s="51" customFormat="1" x14ac:dyDescent="0.2"/>
    <row r="102" s="51" customFormat="1" x14ac:dyDescent="0.2"/>
    <row r="103" s="51" customFormat="1" x14ac:dyDescent="0.2"/>
    <row r="104" s="51" customFormat="1" x14ac:dyDescent="0.2"/>
    <row r="105" s="51" customFormat="1" x14ac:dyDescent="0.2"/>
    <row r="106" s="51" customFormat="1" x14ac:dyDescent="0.2"/>
    <row r="107" s="51" customFormat="1" x14ac:dyDescent="0.2"/>
    <row r="108" s="51" customFormat="1" x14ac:dyDescent="0.2"/>
    <row r="109" s="51" customFormat="1" x14ac:dyDescent="0.2"/>
    <row r="110" s="51" customFormat="1" x14ac:dyDescent="0.2"/>
    <row r="111" s="51" customFormat="1" x14ac:dyDescent="0.2"/>
    <row r="112" s="51" customFormat="1" x14ac:dyDescent="0.2"/>
    <row r="113" s="51" customFormat="1" x14ac:dyDescent="0.2"/>
    <row r="114" s="51" customFormat="1" x14ac:dyDescent="0.2"/>
    <row r="115" s="51" customFormat="1" x14ac:dyDescent="0.2"/>
    <row r="116" s="51" customFormat="1" x14ac:dyDescent="0.2"/>
    <row r="117" s="51" customFormat="1" x14ac:dyDescent="0.2"/>
    <row r="118" s="51" customFormat="1" x14ac:dyDescent="0.2"/>
    <row r="119" s="51" customFormat="1" x14ac:dyDescent="0.2"/>
    <row r="120" s="51" customFormat="1" x14ac:dyDescent="0.2"/>
    <row r="121" s="51" customFormat="1" x14ac:dyDescent="0.2"/>
    <row r="122" s="51" customFormat="1" x14ac:dyDescent="0.2"/>
    <row r="123" s="51" customFormat="1" x14ac:dyDescent="0.2"/>
    <row r="124" s="51" customFormat="1" x14ac:dyDescent="0.2"/>
    <row r="125" s="51" customFormat="1" x14ac:dyDescent="0.2"/>
    <row r="126" s="51" customFormat="1" x14ac:dyDescent="0.2"/>
    <row r="127" s="51" customFormat="1" x14ac:dyDescent="0.2"/>
    <row r="128" s="51" customFormat="1" x14ac:dyDescent="0.2"/>
    <row r="129" s="51" customFormat="1" x14ac:dyDescent="0.2"/>
    <row r="130" s="51" customFormat="1" x14ac:dyDescent="0.2"/>
    <row r="131" s="51" customFormat="1" x14ac:dyDescent="0.2"/>
    <row r="132" s="51" customFormat="1" x14ac:dyDescent="0.2"/>
    <row r="133" s="51" customFormat="1" x14ac:dyDescent="0.2"/>
    <row r="134" s="51" customFormat="1" x14ac:dyDescent="0.2"/>
    <row r="135" s="51" customFormat="1" x14ac:dyDescent="0.2"/>
    <row r="136" s="51" customFormat="1" x14ac:dyDescent="0.2"/>
    <row r="137" s="51" customFormat="1" x14ac:dyDescent="0.2"/>
    <row r="138" s="51" customFormat="1" x14ac:dyDescent="0.2"/>
    <row r="139" s="51" customFormat="1" x14ac:dyDescent="0.2"/>
    <row r="140" s="51" customFormat="1" x14ac:dyDescent="0.2"/>
    <row r="141" s="51" customFormat="1" x14ac:dyDescent="0.2"/>
    <row r="142" s="51" customFormat="1" x14ac:dyDescent="0.2"/>
    <row r="143" s="51" customFormat="1" x14ac:dyDescent="0.2"/>
    <row r="144" s="51" customFormat="1" x14ac:dyDescent="0.2"/>
    <row r="145" s="51" customFormat="1" x14ac:dyDescent="0.2"/>
    <row r="146" s="51" customFormat="1" x14ac:dyDescent="0.2"/>
    <row r="147" s="51" customFormat="1" x14ac:dyDescent="0.2"/>
    <row r="148" s="51" customFormat="1" x14ac:dyDescent="0.2"/>
    <row r="149" s="51" customFormat="1" x14ac:dyDescent="0.2"/>
    <row r="150" s="51" customFormat="1" x14ac:dyDescent="0.2"/>
    <row r="151" s="51" customFormat="1" x14ac:dyDescent="0.2"/>
    <row r="152" s="51" customFormat="1" x14ac:dyDescent="0.2"/>
    <row r="153" s="51" customFormat="1" x14ac:dyDescent="0.2"/>
    <row r="154" s="51" customFormat="1" x14ac:dyDescent="0.2"/>
    <row r="155" s="51" customFormat="1" x14ac:dyDescent="0.2"/>
    <row r="156" s="51" customFormat="1" x14ac:dyDescent="0.2"/>
    <row r="157" s="51" customFormat="1" x14ac:dyDescent="0.2"/>
    <row r="158" s="51" customFormat="1" x14ac:dyDescent="0.2"/>
    <row r="159" s="51" customFormat="1" x14ac:dyDescent="0.2"/>
    <row r="160" s="51" customFormat="1" x14ac:dyDescent="0.2"/>
    <row r="161" s="51" customFormat="1" x14ac:dyDescent="0.2"/>
    <row r="162" s="51" customFormat="1" x14ac:dyDescent="0.2"/>
    <row r="163" s="51" customFormat="1" x14ac:dyDescent="0.2"/>
    <row r="164" s="51" customFormat="1" x14ac:dyDescent="0.2"/>
    <row r="165" s="51" customFormat="1" x14ac:dyDescent="0.2"/>
    <row r="166" s="51" customFormat="1" x14ac:dyDescent="0.2"/>
    <row r="167" s="51" customFormat="1" x14ac:dyDescent="0.2"/>
    <row r="168" s="51" customFormat="1" x14ac:dyDescent="0.2"/>
    <row r="169" s="51" customFormat="1" x14ac:dyDescent="0.2"/>
    <row r="170" s="51" customFormat="1" x14ac:dyDescent="0.2"/>
    <row r="171" s="51" customFormat="1" x14ac:dyDescent="0.2"/>
    <row r="172" s="51" customFormat="1" x14ac:dyDescent="0.2"/>
    <row r="173" s="51" customFormat="1" x14ac:dyDescent="0.2"/>
    <row r="174" s="51" customFormat="1" x14ac:dyDescent="0.2"/>
    <row r="175" s="51" customFormat="1" x14ac:dyDescent="0.2"/>
    <row r="176" s="51" customFormat="1" x14ac:dyDescent="0.2"/>
    <row r="177" s="51" customFormat="1" x14ac:dyDescent="0.2"/>
    <row r="178" s="51" customFormat="1" x14ac:dyDescent="0.2"/>
    <row r="179" s="51" customFormat="1" x14ac:dyDescent="0.2"/>
    <row r="180" s="51" customFormat="1" x14ac:dyDescent="0.2"/>
    <row r="181" s="51" customFormat="1" x14ac:dyDescent="0.2"/>
    <row r="182" s="51" customFormat="1" x14ac:dyDescent="0.2"/>
    <row r="183" s="51" customFormat="1" x14ac:dyDescent="0.2"/>
    <row r="184" s="51" customFormat="1" x14ac:dyDescent="0.2"/>
    <row r="185" s="51" customFormat="1" x14ac:dyDescent="0.2"/>
    <row r="186" s="51" customFormat="1" x14ac:dyDescent="0.2"/>
    <row r="187" s="51" customFormat="1" x14ac:dyDescent="0.2"/>
    <row r="188" s="51" customFormat="1" x14ac:dyDescent="0.2"/>
    <row r="189" s="51" customFormat="1" x14ac:dyDescent="0.2"/>
    <row r="190" s="51" customFormat="1" x14ac:dyDescent="0.2"/>
    <row r="191" s="51" customFormat="1" x14ac:dyDescent="0.2"/>
    <row r="192" s="51" customFormat="1" x14ac:dyDescent="0.2"/>
    <row r="193" s="51" customFormat="1" x14ac:dyDescent="0.2"/>
    <row r="194" s="51" customFormat="1" x14ac:dyDescent="0.2"/>
    <row r="195" s="51" customFormat="1" x14ac:dyDescent="0.2"/>
    <row r="196" s="51" customFormat="1" x14ac:dyDescent="0.2"/>
    <row r="197" s="51" customFormat="1" x14ac:dyDescent="0.2"/>
    <row r="198" s="51" customFormat="1" x14ac:dyDescent="0.2"/>
    <row r="199" s="51" customFormat="1" x14ac:dyDescent="0.2"/>
    <row r="200" s="51" customFormat="1" x14ac:dyDescent="0.2"/>
    <row r="201" s="51" customFormat="1" x14ac:dyDescent="0.2"/>
    <row r="202" s="51" customFormat="1" x14ac:dyDescent="0.2"/>
    <row r="203" s="51" customFormat="1" x14ac:dyDescent="0.2"/>
    <row r="204" s="51" customFormat="1" x14ac:dyDescent="0.2"/>
    <row r="205" s="51" customFormat="1" x14ac:dyDescent="0.2"/>
    <row r="206" s="51" customFormat="1" x14ac:dyDescent="0.2"/>
    <row r="207" s="51" customFormat="1" x14ac:dyDescent="0.2"/>
    <row r="208" s="51" customFormat="1" x14ac:dyDescent="0.2"/>
    <row r="209" s="51" customFormat="1" x14ac:dyDescent="0.2"/>
    <row r="210" s="51" customFormat="1" x14ac:dyDescent="0.2"/>
    <row r="211" s="51" customFormat="1" x14ac:dyDescent="0.2"/>
    <row r="212" s="51" customFormat="1" x14ac:dyDescent="0.2"/>
    <row r="213" s="51" customFormat="1" x14ac:dyDescent="0.2"/>
    <row r="214" s="51" customFormat="1" x14ac:dyDescent="0.2"/>
    <row r="215" s="51" customFormat="1" x14ac:dyDescent="0.2"/>
    <row r="216" s="51" customFormat="1" x14ac:dyDescent="0.2"/>
    <row r="217" s="51" customFormat="1" x14ac:dyDescent="0.2"/>
    <row r="218" s="51" customFormat="1" x14ac:dyDescent="0.2"/>
    <row r="219" s="51" customFormat="1" x14ac:dyDescent="0.2"/>
    <row r="220" s="51" customFormat="1" x14ac:dyDescent="0.2"/>
    <row r="221" s="51" customFormat="1" x14ac:dyDescent="0.2"/>
    <row r="222" s="51" customFormat="1" x14ac:dyDescent="0.2"/>
    <row r="223" s="51" customFormat="1" x14ac:dyDescent="0.2"/>
    <row r="224" s="51" customFormat="1" x14ac:dyDescent="0.2"/>
    <row r="225" s="51" customFormat="1" x14ac:dyDescent="0.2"/>
    <row r="226" s="51" customFormat="1" x14ac:dyDescent="0.2"/>
    <row r="227" s="51" customFormat="1" x14ac:dyDescent="0.2"/>
    <row r="228" s="51" customFormat="1" x14ac:dyDescent="0.2"/>
    <row r="229" s="51" customFormat="1" x14ac:dyDescent="0.2"/>
    <row r="230" s="51" customFormat="1" x14ac:dyDescent="0.2"/>
    <row r="231" s="51" customFormat="1" x14ac:dyDescent="0.2"/>
    <row r="232" s="51" customFormat="1" x14ac:dyDescent="0.2"/>
    <row r="233" s="51" customFormat="1" x14ac:dyDescent="0.2"/>
    <row r="234" s="51" customFormat="1" x14ac:dyDescent="0.2"/>
    <row r="235" s="51" customFormat="1" x14ac:dyDescent="0.2"/>
    <row r="236" s="51" customFormat="1" x14ac:dyDescent="0.2"/>
    <row r="237" s="51" customFormat="1" x14ac:dyDescent="0.2"/>
    <row r="238" s="51" customFormat="1" x14ac:dyDescent="0.2"/>
    <row r="239" s="51" customFormat="1" x14ac:dyDescent="0.2"/>
    <row r="240" s="51" customFormat="1" x14ac:dyDescent="0.2"/>
    <row r="241" s="51" customFormat="1" x14ac:dyDescent="0.2"/>
    <row r="242" s="51" customFormat="1" x14ac:dyDescent="0.2"/>
    <row r="243" s="51" customFormat="1" x14ac:dyDescent="0.2"/>
    <row r="244" s="51" customFormat="1" x14ac:dyDescent="0.2"/>
    <row r="245" s="51" customFormat="1" x14ac:dyDescent="0.2"/>
    <row r="246" s="51" customFormat="1" x14ac:dyDescent="0.2"/>
    <row r="247" s="51" customFormat="1" x14ac:dyDescent="0.2"/>
    <row r="248" s="51" customFormat="1" x14ac:dyDescent="0.2"/>
    <row r="249" s="51" customFormat="1" x14ac:dyDescent="0.2"/>
    <row r="250" s="51" customFormat="1" x14ac:dyDescent="0.2"/>
    <row r="251" s="51" customFormat="1" x14ac:dyDescent="0.2"/>
    <row r="252" s="51" customFormat="1" x14ac:dyDescent="0.2"/>
    <row r="253" s="51" customFormat="1" x14ac:dyDescent="0.2"/>
    <row r="254" s="51" customFormat="1" x14ac:dyDescent="0.2"/>
    <row r="255" s="51" customFormat="1" x14ac:dyDescent="0.2"/>
    <row r="256" s="51" customFormat="1" x14ac:dyDescent="0.2"/>
    <row r="257" s="51" customFormat="1" x14ac:dyDescent="0.2"/>
    <row r="258" s="51" customFormat="1" x14ac:dyDescent="0.2"/>
    <row r="259" s="51" customFormat="1" x14ac:dyDescent="0.2"/>
    <row r="260" s="51" customFormat="1" x14ac:dyDescent="0.2"/>
    <row r="261" s="51" customFormat="1" x14ac:dyDescent="0.2"/>
    <row r="262" s="51" customFormat="1" x14ac:dyDescent="0.2"/>
    <row r="263" s="51" customFormat="1" x14ac:dyDescent="0.2"/>
    <row r="264" s="51" customFormat="1" x14ac:dyDescent="0.2"/>
    <row r="265" s="51" customFormat="1" x14ac:dyDescent="0.2"/>
    <row r="266" s="51" customFormat="1" x14ac:dyDescent="0.2"/>
    <row r="267" s="51" customFormat="1" x14ac:dyDescent="0.2"/>
    <row r="268" s="51" customFormat="1" x14ac:dyDescent="0.2"/>
    <row r="269" s="51" customFormat="1" x14ac:dyDescent="0.2"/>
    <row r="270" s="51" customFormat="1" x14ac:dyDescent="0.2"/>
    <row r="271" s="51" customFormat="1" x14ac:dyDescent="0.2"/>
    <row r="272" s="51" customFormat="1" x14ac:dyDescent="0.2"/>
    <row r="273" s="51" customFormat="1" x14ac:dyDescent="0.2"/>
    <row r="274" s="51" customFormat="1" x14ac:dyDescent="0.2"/>
    <row r="275" s="51" customFormat="1" x14ac:dyDescent="0.2"/>
    <row r="276" s="51" customFormat="1" x14ac:dyDescent="0.2"/>
    <row r="277" s="51" customFormat="1" x14ac:dyDescent="0.2"/>
    <row r="278" s="51" customFormat="1" x14ac:dyDescent="0.2"/>
    <row r="279" s="51" customFormat="1" x14ac:dyDescent="0.2"/>
    <row r="280" s="51" customFormat="1" x14ac:dyDescent="0.2"/>
    <row r="281" s="51" customFormat="1" x14ac:dyDescent="0.2"/>
    <row r="282" s="51" customFormat="1" x14ac:dyDescent="0.2"/>
    <row r="283" s="51" customFormat="1" x14ac:dyDescent="0.2"/>
    <row r="284" s="51" customFormat="1" x14ac:dyDescent="0.2"/>
    <row r="285" s="51" customFormat="1" x14ac:dyDescent="0.2"/>
    <row r="286" s="51" customFormat="1" x14ac:dyDescent="0.2"/>
    <row r="287" s="51" customFormat="1" x14ac:dyDescent="0.2"/>
    <row r="288" s="51" customFormat="1" x14ac:dyDescent="0.2"/>
    <row r="289" s="51" customFormat="1" x14ac:dyDescent="0.2"/>
    <row r="290" s="51" customFormat="1" x14ac:dyDescent="0.2"/>
    <row r="291" s="51" customFormat="1" x14ac:dyDescent="0.2"/>
    <row r="292" s="51" customFormat="1" x14ac:dyDescent="0.2"/>
    <row r="293" s="51" customFormat="1" x14ac:dyDescent="0.2"/>
  </sheetData>
  <mergeCells count="2">
    <mergeCell ref="A3:I3"/>
    <mergeCell ref="A13:I13"/>
  </mergeCells>
  <hyperlinks>
    <hyperlink ref="A1" location="'Раздел 2'!A1" display="◄К Разделу 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7" pageOrder="overThenDown" orientation="landscape" r:id="rId1"/>
  <headerFooter alignWithMargins="0"/>
  <rowBreaks count="1" manualBreakCount="1">
    <brk id="32" max="18" man="1"/>
  </row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40" zoomScaleNormal="40" zoomScaleSheetLayoutView="100" workbookViewId="0">
      <selection activeCell="V48" sqref="V48"/>
    </sheetView>
  </sheetViews>
  <sheetFormatPr defaultRowHeight="12.75" x14ac:dyDescent="0.2"/>
  <cols>
    <col min="1" max="1" width="15.5" style="50" customWidth="1"/>
    <col min="2" max="2" width="10.625" style="50" customWidth="1"/>
    <col min="3" max="6" width="9" style="50"/>
    <col min="7" max="7" width="8.75" style="50" customWidth="1"/>
    <col min="8" max="8" width="8.5" style="50" customWidth="1"/>
    <col min="9" max="9" width="10.625" style="50" customWidth="1"/>
    <col min="10" max="10" width="18.5" style="50" customWidth="1"/>
    <col min="11" max="13" width="9" style="50"/>
    <col min="14" max="14" width="9.75" style="50" customWidth="1"/>
    <col min="15" max="15" width="14.5" style="50" customWidth="1"/>
    <col min="16" max="16" width="7.75" style="50" customWidth="1"/>
    <col min="17" max="256" width="9" style="50"/>
    <col min="257" max="257" width="15.5" style="50" customWidth="1"/>
    <col min="258" max="264" width="9" style="50"/>
    <col min="265" max="265" width="10.625" style="50" customWidth="1"/>
    <col min="266" max="266" width="18.5" style="50" customWidth="1"/>
    <col min="267" max="271" width="9" style="50"/>
    <col min="272" max="272" width="7.75" style="50" customWidth="1"/>
    <col min="273" max="512" width="9" style="50"/>
    <col min="513" max="513" width="15.5" style="50" customWidth="1"/>
    <col min="514" max="520" width="9" style="50"/>
    <col min="521" max="521" width="10.625" style="50" customWidth="1"/>
    <col min="522" max="522" width="18.5" style="50" customWidth="1"/>
    <col min="523" max="527" width="9" style="50"/>
    <col min="528" max="528" width="7.75" style="50" customWidth="1"/>
    <col min="529" max="768" width="9" style="50"/>
    <col min="769" max="769" width="15.5" style="50" customWidth="1"/>
    <col min="770" max="776" width="9" style="50"/>
    <col min="777" max="777" width="10.625" style="50" customWidth="1"/>
    <col min="778" max="778" width="18.5" style="50" customWidth="1"/>
    <col min="779" max="783" width="9" style="50"/>
    <col min="784" max="784" width="7.75" style="50" customWidth="1"/>
    <col min="785" max="1024" width="9" style="50"/>
    <col min="1025" max="1025" width="15.5" style="50" customWidth="1"/>
    <col min="1026" max="1032" width="9" style="50"/>
    <col min="1033" max="1033" width="10.625" style="50" customWidth="1"/>
    <col min="1034" max="1034" width="18.5" style="50" customWidth="1"/>
    <col min="1035" max="1039" width="9" style="50"/>
    <col min="1040" max="1040" width="7.75" style="50" customWidth="1"/>
    <col min="1041" max="1280" width="9" style="50"/>
    <col min="1281" max="1281" width="15.5" style="50" customWidth="1"/>
    <col min="1282" max="1288" width="9" style="50"/>
    <col min="1289" max="1289" width="10.625" style="50" customWidth="1"/>
    <col min="1290" max="1290" width="18.5" style="50" customWidth="1"/>
    <col min="1291" max="1295" width="9" style="50"/>
    <col min="1296" max="1296" width="7.75" style="50" customWidth="1"/>
    <col min="1297" max="1536" width="9" style="50"/>
    <col min="1537" max="1537" width="15.5" style="50" customWidth="1"/>
    <col min="1538" max="1544" width="9" style="50"/>
    <col min="1545" max="1545" width="10.625" style="50" customWidth="1"/>
    <col min="1546" max="1546" width="18.5" style="50" customWidth="1"/>
    <col min="1547" max="1551" width="9" style="50"/>
    <col min="1552" max="1552" width="7.75" style="50" customWidth="1"/>
    <col min="1553" max="1792" width="9" style="50"/>
    <col min="1793" max="1793" width="15.5" style="50" customWidth="1"/>
    <col min="1794" max="1800" width="9" style="50"/>
    <col min="1801" max="1801" width="10.625" style="50" customWidth="1"/>
    <col min="1802" max="1802" width="18.5" style="50" customWidth="1"/>
    <col min="1803" max="1807" width="9" style="50"/>
    <col min="1808" max="1808" width="7.75" style="50" customWidth="1"/>
    <col min="1809" max="2048" width="9" style="50"/>
    <col min="2049" max="2049" width="15.5" style="50" customWidth="1"/>
    <col min="2050" max="2056" width="9" style="50"/>
    <col min="2057" max="2057" width="10.625" style="50" customWidth="1"/>
    <col min="2058" max="2058" width="18.5" style="50" customWidth="1"/>
    <col min="2059" max="2063" width="9" style="50"/>
    <col min="2064" max="2064" width="7.75" style="50" customWidth="1"/>
    <col min="2065" max="2304" width="9" style="50"/>
    <col min="2305" max="2305" width="15.5" style="50" customWidth="1"/>
    <col min="2306" max="2312" width="9" style="50"/>
    <col min="2313" max="2313" width="10.625" style="50" customWidth="1"/>
    <col min="2314" max="2314" width="18.5" style="50" customWidth="1"/>
    <col min="2315" max="2319" width="9" style="50"/>
    <col min="2320" max="2320" width="7.75" style="50" customWidth="1"/>
    <col min="2321" max="2560" width="9" style="50"/>
    <col min="2561" max="2561" width="15.5" style="50" customWidth="1"/>
    <col min="2562" max="2568" width="9" style="50"/>
    <col min="2569" max="2569" width="10.625" style="50" customWidth="1"/>
    <col min="2570" max="2570" width="18.5" style="50" customWidth="1"/>
    <col min="2571" max="2575" width="9" style="50"/>
    <col min="2576" max="2576" width="7.75" style="50" customWidth="1"/>
    <col min="2577" max="2816" width="9" style="50"/>
    <col min="2817" max="2817" width="15.5" style="50" customWidth="1"/>
    <col min="2818" max="2824" width="9" style="50"/>
    <col min="2825" max="2825" width="10.625" style="50" customWidth="1"/>
    <col min="2826" max="2826" width="18.5" style="50" customWidth="1"/>
    <col min="2827" max="2831" width="9" style="50"/>
    <col min="2832" max="2832" width="7.75" style="50" customWidth="1"/>
    <col min="2833" max="3072" width="9" style="50"/>
    <col min="3073" max="3073" width="15.5" style="50" customWidth="1"/>
    <col min="3074" max="3080" width="9" style="50"/>
    <col min="3081" max="3081" width="10.625" style="50" customWidth="1"/>
    <col min="3082" max="3082" width="18.5" style="50" customWidth="1"/>
    <col min="3083" max="3087" width="9" style="50"/>
    <col min="3088" max="3088" width="7.75" style="50" customWidth="1"/>
    <col min="3089" max="3328" width="9" style="50"/>
    <col min="3329" max="3329" width="15.5" style="50" customWidth="1"/>
    <col min="3330" max="3336" width="9" style="50"/>
    <col min="3337" max="3337" width="10.625" style="50" customWidth="1"/>
    <col min="3338" max="3338" width="18.5" style="50" customWidth="1"/>
    <col min="3339" max="3343" width="9" style="50"/>
    <col min="3344" max="3344" width="7.75" style="50" customWidth="1"/>
    <col min="3345" max="3584" width="9" style="50"/>
    <col min="3585" max="3585" width="15.5" style="50" customWidth="1"/>
    <col min="3586" max="3592" width="9" style="50"/>
    <col min="3593" max="3593" width="10.625" style="50" customWidth="1"/>
    <col min="3594" max="3594" width="18.5" style="50" customWidth="1"/>
    <col min="3595" max="3599" width="9" style="50"/>
    <col min="3600" max="3600" width="7.75" style="50" customWidth="1"/>
    <col min="3601" max="3840" width="9" style="50"/>
    <col min="3841" max="3841" width="15.5" style="50" customWidth="1"/>
    <col min="3842" max="3848" width="9" style="50"/>
    <col min="3849" max="3849" width="10.625" style="50" customWidth="1"/>
    <col min="3850" max="3850" width="18.5" style="50" customWidth="1"/>
    <col min="3851" max="3855" width="9" style="50"/>
    <col min="3856" max="3856" width="7.75" style="50" customWidth="1"/>
    <col min="3857" max="4096" width="9" style="50"/>
    <col min="4097" max="4097" width="15.5" style="50" customWidth="1"/>
    <col min="4098" max="4104" width="9" style="50"/>
    <col min="4105" max="4105" width="10.625" style="50" customWidth="1"/>
    <col min="4106" max="4106" width="18.5" style="50" customWidth="1"/>
    <col min="4107" max="4111" width="9" style="50"/>
    <col min="4112" max="4112" width="7.75" style="50" customWidth="1"/>
    <col min="4113" max="4352" width="9" style="50"/>
    <col min="4353" max="4353" width="15.5" style="50" customWidth="1"/>
    <col min="4354" max="4360" width="9" style="50"/>
    <col min="4361" max="4361" width="10.625" style="50" customWidth="1"/>
    <col min="4362" max="4362" width="18.5" style="50" customWidth="1"/>
    <col min="4363" max="4367" width="9" style="50"/>
    <col min="4368" max="4368" width="7.75" style="50" customWidth="1"/>
    <col min="4369" max="4608" width="9" style="50"/>
    <col min="4609" max="4609" width="15.5" style="50" customWidth="1"/>
    <col min="4610" max="4616" width="9" style="50"/>
    <col min="4617" max="4617" width="10.625" style="50" customWidth="1"/>
    <col min="4618" max="4618" width="18.5" style="50" customWidth="1"/>
    <col min="4619" max="4623" width="9" style="50"/>
    <col min="4624" max="4624" width="7.75" style="50" customWidth="1"/>
    <col min="4625" max="4864" width="9" style="50"/>
    <col min="4865" max="4865" width="15.5" style="50" customWidth="1"/>
    <col min="4866" max="4872" width="9" style="50"/>
    <col min="4873" max="4873" width="10.625" style="50" customWidth="1"/>
    <col min="4874" max="4874" width="18.5" style="50" customWidth="1"/>
    <col min="4875" max="4879" width="9" style="50"/>
    <col min="4880" max="4880" width="7.75" style="50" customWidth="1"/>
    <col min="4881" max="5120" width="9" style="50"/>
    <col min="5121" max="5121" width="15.5" style="50" customWidth="1"/>
    <col min="5122" max="5128" width="9" style="50"/>
    <col min="5129" max="5129" width="10.625" style="50" customWidth="1"/>
    <col min="5130" max="5130" width="18.5" style="50" customWidth="1"/>
    <col min="5131" max="5135" width="9" style="50"/>
    <col min="5136" max="5136" width="7.75" style="50" customWidth="1"/>
    <col min="5137" max="5376" width="9" style="50"/>
    <col min="5377" max="5377" width="15.5" style="50" customWidth="1"/>
    <col min="5378" max="5384" width="9" style="50"/>
    <col min="5385" max="5385" width="10.625" style="50" customWidth="1"/>
    <col min="5386" max="5386" width="18.5" style="50" customWidth="1"/>
    <col min="5387" max="5391" width="9" style="50"/>
    <col min="5392" max="5392" width="7.75" style="50" customWidth="1"/>
    <col min="5393" max="5632" width="9" style="50"/>
    <col min="5633" max="5633" width="15.5" style="50" customWidth="1"/>
    <col min="5634" max="5640" width="9" style="50"/>
    <col min="5641" max="5641" width="10.625" style="50" customWidth="1"/>
    <col min="5642" max="5642" width="18.5" style="50" customWidth="1"/>
    <col min="5643" max="5647" width="9" style="50"/>
    <col min="5648" max="5648" width="7.75" style="50" customWidth="1"/>
    <col min="5649" max="5888" width="9" style="50"/>
    <col min="5889" max="5889" width="15.5" style="50" customWidth="1"/>
    <col min="5890" max="5896" width="9" style="50"/>
    <col min="5897" max="5897" width="10.625" style="50" customWidth="1"/>
    <col min="5898" max="5898" width="18.5" style="50" customWidth="1"/>
    <col min="5899" max="5903" width="9" style="50"/>
    <col min="5904" max="5904" width="7.75" style="50" customWidth="1"/>
    <col min="5905" max="6144" width="9" style="50"/>
    <col min="6145" max="6145" width="15.5" style="50" customWidth="1"/>
    <col min="6146" max="6152" width="9" style="50"/>
    <col min="6153" max="6153" width="10.625" style="50" customWidth="1"/>
    <col min="6154" max="6154" width="18.5" style="50" customWidth="1"/>
    <col min="6155" max="6159" width="9" style="50"/>
    <col min="6160" max="6160" width="7.75" style="50" customWidth="1"/>
    <col min="6161" max="6400" width="9" style="50"/>
    <col min="6401" max="6401" width="15.5" style="50" customWidth="1"/>
    <col min="6402" max="6408" width="9" style="50"/>
    <col min="6409" max="6409" width="10.625" style="50" customWidth="1"/>
    <col min="6410" max="6410" width="18.5" style="50" customWidth="1"/>
    <col min="6411" max="6415" width="9" style="50"/>
    <col min="6416" max="6416" width="7.75" style="50" customWidth="1"/>
    <col min="6417" max="6656" width="9" style="50"/>
    <col min="6657" max="6657" width="15.5" style="50" customWidth="1"/>
    <col min="6658" max="6664" width="9" style="50"/>
    <col min="6665" max="6665" width="10.625" style="50" customWidth="1"/>
    <col min="6666" max="6666" width="18.5" style="50" customWidth="1"/>
    <col min="6667" max="6671" width="9" style="50"/>
    <col min="6672" max="6672" width="7.75" style="50" customWidth="1"/>
    <col min="6673" max="6912" width="9" style="50"/>
    <col min="6913" max="6913" width="15.5" style="50" customWidth="1"/>
    <col min="6914" max="6920" width="9" style="50"/>
    <col min="6921" max="6921" width="10.625" style="50" customWidth="1"/>
    <col min="6922" max="6922" width="18.5" style="50" customWidth="1"/>
    <col min="6923" max="6927" width="9" style="50"/>
    <col min="6928" max="6928" width="7.75" style="50" customWidth="1"/>
    <col min="6929" max="7168" width="9" style="50"/>
    <col min="7169" max="7169" width="15.5" style="50" customWidth="1"/>
    <col min="7170" max="7176" width="9" style="50"/>
    <col min="7177" max="7177" width="10.625" style="50" customWidth="1"/>
    <col min="7178" max="7178" width="18.5" style="50" customWidth="1"/>
    <col min="7179" max="7183" width="9" style="50"/>
    <col min="7184" max="7184" width="7.75" style="50" customWidth="1"/>
    <col min="7185" max="7424" width="9" style="50"/>
    <col min="7425" max="7425" width="15.5" style="50" customWidth="1"/>
    <col min="7426" max="7432" width="9" style="50"/>
    <col min="7433" max="7433" width="10.625" style="50" customWidth="1"/>
    <col min="7434" max="7434" width="18.5" style="50" customWidth="1"/>
    <col min="7435" max="7439" width="9" style="50"/>
    <col min="7440" max="7440" width="7.75" style="50" customWidth="1"/>
    <col min="7441" max="7680" width="9" style="50"/>
    <col min="7681" max="7681" width="15.5" style="50" customWidth="1"/>
    <col min="7682" max="7688" width="9" style="50"/>
    <col min="7689" max="7689" width="10.625" style="50" customWidth="1"/>
    <col min="7690" max="7690" width="18.5" style="50" customWidth="1"/>
    <col min="7691" max="7695" width="9" style="50"/>
    <col min="7696" max="7696" width="7.75" style="50" customWidth="1"/>
    <col min="7697" max="7936" width="9" style="50"/>
    <col min="7937" max="7937" width="15.5" style="50" customWidth="1"/>
    <col min="7938" max="7944" width="9" style="50"/>
    <col min="7945" max="7945" width="10.625" style="50" customWidth="1"/>
    <col min="7946" max="7946" width="18.5" style="50" customWidth="1"/>
    <col min="7947" max="7951" width="9" style="50"/>
    <col min="7952" max="7952" width="7.75" style="50" customWidth="1"/>
    <col min="7953" max="8192" width="9" style="50"/>
    <col min="8193" max="8193" width="15.5" style="50" customWidth="1"/>
    <col min="8194" max="8200" width="9" style="50"/>
    <col min="8201" max="8201" width="10.625" style="50" customWidth="1"/>
    <col min="8202" max="8202" width="18.5" style="50" customWidth="1"/>
    <col min="8203" max="8207" width="9" style="50"/>
    <col min="8208" max="8208" width="7.75" style="50" customWidth="1"/>
    <col min="8209" max="8448" width="9" style="50"/>
    <col min="8449" max="8449" width="15.5" style="50" customWidth="1"/>
    <col min="8450" max="8456" width="9" style="50"/>
    <col min="8457" max="8457" width="10.625" style="50" customWidth="1"/>
    <col min="8458" max="8458" width="18.5" style="50" customWidth="1"/>
    <col min="8459" max="8463" width="9" style="50"/>
    <col min="8464" max="8464" width="7.75" style="50" customWidth="1"/>
    <col min="8465" max="8704" width="9" style="50"/>
    <col min="8705" max="8705" width="15.5" style="50" customWidth="1"/>
    <col min="8706" max="8712" width="9" style="50"/>
    <col min="8713" max="8713" width="10.625" style="50" customWidth="1"/>
    <col min="8714" max="8714" width="18.5" style="50" customWidth="1"/>
    <col min="8715" max="8719" width="9" style="50"/>
    <col min="8720" max="8720" width="7.75" style="50" customWidth="1"/>
    <col min="8721" max="8960" width="9" style="50"/>
    <col min="8961" max="8961" width="15.5" style="50" customWidth="1"/>
    <col min="8962" max="8968" width="9" style="50"/>
    <col min="8969" max="8969" width="10.625" style="50" customWidth="1"/>
    <col min="8970" max="8970" width="18.5" style="50" customWidth="1"/>
    <col min="8971" max="8975" width="9" style="50"/>
    <col min="8976" max="8976" width="7.75" style="50" customWidth="1"/>
    <col min="8977" max="9216" width="9" style="50"/>
    <col min="9217" max="9217" width="15.5" style="50" customWidth="1"/>
    <col min="9218" max="9224" width="9" style="50"/>
    <col min="9225" max="9225" width="10.625" style="50" customWidth="1"/>
    <col min="9226" max="9226" width="18.5" style="50" customWidth="1"/>
    <col min="9227" max="9231" width="9" style="50"/>
    <col min="9232" max="9232" width="7.75" style="50" customWidth="1"/>
    <col min="9233" max="9472" width="9" style="50"/>
    <col min="9473" max="9473" width="15.5" style="50" customWidth="1"/>
    <col min="9474" max="9480" width="9" style="50"/>
    <col min="9481" max="9481" width="10.625" style="50" customWidth="1"/>
    <col min="9482" max="9482" width="18.5" style="50" customWidth="1"/>
    <col min="9483" max="9487" width="9" style="50"/>
    <col min="9488" max="9488" width="7.75" style="50" customWidth="1"/>
    <col min="9489" max="9728" width="9" style="50"/>
    <col min="9729" max="9729" width="15.5" style="50" customWidth="1"/>
    <col min="9730" max="9736" width="9" style="50"/>
    <col min="9737" max="9737" width="10.625" style="50" customWidth="1"/>
    <col min="9738" max="9738" width="18.5" style="50" customWidth="1"/>
    <col min="9739" max="9743" width="9" style="50"/>
    <col min="9744" max="9744" width="7.75" style="50" customWidth="1"/>
    <col min="9745" max="9984" width="9" style="50"/>
    <col min="9985" max="9985" width="15.5" style="50" customWidth="1"/>
    <col min="9986" max="9992" width="9" style="50"/>
    <col min="9993" max="9993" width="10.625" style="50" customWidth="1"/>
    <col min="9994" max="9994" width="18.5" style="50" customWidth="1"/>
    <col min="9995" max="9999" width="9" style="50"/>
    <col min="10000" max="10000" width="7.75" style="50" customWidth="1"/>
    <col min="10001" max="10240" width="9" style="50"/>
    <col min="10241" max="10241" width="15.5" style="50" customWidth="1"/>
    <col min="10242" max="10248" width="9" style="50"/>
    <col min="10249" max="10249" width="10.625" style="50" customWidth="1"/>
    <col min="10250" max="10250" width="18.5" style="50" customWidth="1"/>
    <col min="10251" max="10255" width="9" style="50"/>
    <col min="10256" max="10256" width="7.75" style="50" customWidth="1"/>
    <col min="10257" max="10496" width="9" style="50"/>
    <col min="10497" max="10497" width="15.5" style="50" customWidth="1"/>
    <col min="10498" max="10504" width="9" style="50"/>
    <col min="10505" max="10505" width="10.625" style="50" customWidth="1"/>
    <col min="10506" max="10506" width="18.5" style="50" customWidth="1"/>
    <col min="10507" max="10511" width="9" style="50"/>
    <col min="10512" max="10512" width="7.75" style="50" customWidth="1"/>
    <col min="10513" max="10752" width="9" style="50"/>
    <col min="10753" max="10753" width="15.5" style="50" customWidth="1"/>
    <col min="10754" max="10760" width="9" style="50"/>
    <col min="10761" max="10761" width="10.625" style="50" customWidth="1"/>
    <col min="10762" max="10762" width="18.5" style="50" customWidth="1"/>
    <col min="10763" max="10767" width="9" style="50"/>
    <col min="10768" max="10768" width="7.75" style="50" customWidth="1"/>
    <col min="10769" max="11008" width="9" style="50"/>
    <col min="11009" max="11009" width="15.5" style="50" customWidth="1"/>
    <col min="11010" max="11016" width="9" style="50"/>
    <col min="11017" max="11017" width="10.625" style="50" customWidth="1"/>
    <col min="11018" max="11018" width="18.5" style="50" customWidth="1"/>
    <col min="11019" max="11023" width="9" style="50"/>
    <col min="11024" max="11024" width="7.75" style="50" customWidth="1"/>
    <col min="11025" max="11264" width="9" style="50"/>
    <col min="11265" max="11265" width="15.5" style="50" customWidth="1"/>
    <col min="11266" max="11272" width="9" style="50"/>
    <col min="11273" max="11273" width="10.625" style="50" customWidth="1"/>
    <col min="11274" max="11274" width="18.5" style="50" customWidth="1"/>
    <col min="11275" max="11279" width="9" style="50"/>
    <col min="11280" max="11280" width="7.75" style="50" customWidth="1"/>
    <col min="11281" max="11520" width="9" style="50"/>
    <col min="11521" max="11521" width="15.5" style="50" customWidth="1"/>
    <col min="11522" max="11528" width="9" style="50"/>
    <col min="11529" max="11529" width="10.625" style="50" customWidth="1"/>
    <col min="11530" max="11530" width="18.5" style="50" customWidth="1"/>
    <col min="11531" max="11535" width="9" style="50"/>
    <col min="11536" max="11536" width="7.75" style="50" customWidth="1"/>
    <col min="11537" max="11776" width="9" style="50"/>
    <col min="11777" max="11777" width="15.5" style="50" customWidth="1"/>
    <col min="11778" max="11784" width="9" style="50"/>
    <col min="11785" max="11785" width="10.625" style="50" customWidth="1"/>
    <col min="11786" max="11786" width="18.5" style="50" customWidth="1"/>
    <col min="11787" max="11791" width="9" style="50"/>
    <col min="11792" max="11792" width="7.75" style="50" customWidth="1"/>
    <col min="11793" max="12032" width="9" style="50"/>
    <col min="12033" max="12033" width="15.5" style="50" customWidth="1"/>
    <col min="12034" max="12040" width="9" style="50"/>
    <col min="12041" max="12041" width="10.625" style="50" customWidth="1"/>
    <col min="12042" max="12042" width="18.5" style="50" customWidth="1"/>
    <col min="12043" max="12047" width="9" style="50"/>
    <col min="12048" max="12048" width="7.75" style="50" customWidth="1"/>
    <col min="12049" max="12288" width="9" style="50"/>
    <col min="12289" max="12289" width="15.5" style="50" customWidth="1"/>
    <col min="12290" max="12296" width="9" style="50"/>
    <col min="12297" max="12297" width="10.625" style="50" customWidth="1"/>
    <col min="12298" max="12298" width="18.5" style="50" customWidth="1"/>
    <col min="12299" max="12303" width="9" style="50"/>
    <col min="12304" max="12304" width="7.75" style="50" customWidth="1"/>
    <col min="12305" max="12544" width="9" style="50"/>
    <col min="12545" max="12545" width="15.5" style="50" customWidth="1"/>
    <col min="12546" max="12552" width="9" style="50"/>
    <col min="12553" max="12553" width="10.625" style="50" customWidth="1"/>
    <col min="12554" max="12554" width="18.5" style="50" customWidth="1"/>
    <col min="12555" max="12559" width="9" style="50"/>
    <col min="12560" max="12560" width="7.75" style="50" customWidth="1"/>
    <col min="12561" max="12800" width="9" style="50"/>
    <col min="12801" max="12801" width="15.5" style="50" customWidth="1"/>
    <col min="12802" max="12808" width="9" style="50"/>
    <col min="12809" max="12809" width="10.625" style="50" customWidth="1"/>
    <col min="12810" max="12810" width="18.5" style="50" customWidth="1"/>
    <col min="12811" max="12815" width="9" style="50"/>
    <col min="12816" max="12816" width="7.75" style="50" customWidth="1"/>
    <col min="12817" max="13056" width="9" style="50"/>
    <col min="13057" max="13057" width="15.5" style="50" customWidth="1"/>
    <col min="13058" max="13064" width="9" style="50"/>
    <col min="13065" max="13065" width="10.625" style="50" customWidth="1"/>
    <col min="13066" max="13066" width="18.5" style="50" customWidth="1"/>
    <col min="13067" max="13071" width="9" style="50"/>
    <col min="13072" max="13072" width="7.75" style="50" customWidth="1"/>
    <col min="13073" max="13312" width="9" style="50"/>
    <col min="13313" max="13313" width="15.5" style="50" customWidth="1"/>
    <col min="13314" max="13320" width="9" style="50"/>
    <col min="13321" max="13321" width="10.625" style="50" customWidth="1"/>
    <col min="13322" max="13322" width="18.5" style="50" customWidth="1"/>
    <col min="13323" max="13327" width="9" style="50"/>
    <col min="13328" max="13328" width="7.75" style="50" customWidth="1"/>
    <col min="13329" max="13568" width="9" style="50"/>
    <col min="13569" max="13569" width="15.5" style="50" customWidth="1"/>
    <col min="13570" max="13576" width="9" style="50"/>
    <col min="13577" max="13577" width="10.625" style="50" customWidth="1"/>
    <col min="13578" max="13578" width="18.5" style="50" customWidth="1"/>
    <col min="13579" max="13583" width="9" style="50"/>
    <col min="13584" max="13584" width="7.75" style="50" customWidth="1"/>
    <col min="13585" max="13824" width="9" style="50"/>
    <col min="13825" max="13825" width="15.5" style="50" customWidth="1"/>
    <col min="13826" max="13832" width="9" style="50"/>
    <col min="13833" max="13833" width="10.625" style="50" customWidth="1"/>
    <col min="13834" max="13834" width="18.5" style="50" customWidth="1"/>
    <col min="13835" max="13839" width="9" style="50"/>
    <col min="13840" max="13840" width="7.75" style="50" customWidth="1"/>
    <col min="13841" max="14080" width="9" style="50"/>
    <col min="14081" max="14081" width="15.5" style="50" customWidth="1"/>
    <col min="14082" max="14088" width="9" style="50"/>
    <col min="14089" max="14089" width="10.625" style="50" customWidth="1"/>
    <col min="14090" max="14090" width="18.5" style="50" customWidth="1"/>
    <col min="14091" max="14095" width="9" style="50"/>
    <col min="14096" max="14096" width="7.75" style="50" customWidth="1"/>
    <col min="14097" max="14336" width="9" style="50"/>
    <col min="14337" max="14337" width="15.5" style="50" customWidth="1"/>
    <col min="14338" max="14344" width="9" style="50"/>
    <col min="14345" max="14345" width="10.625" style="50" customWidth="1"/>
    <col min="14346" max="14346" width="18.5" style="50" customWidth="1"/>
    <col min="14347" max="14351" width="9" style="50"/>
    <col min="14352" max="14352" width="7.75" style="50" customWidth="1"/>
    <col min="14353" max="14592" width="9" style="50"/>
    <col min="14593" max="14593" width="15.5" style="50" customWidth="1"/>
    <col min="14594" max="14600" width="9" style="50"/>
    <col min="14601" max="14601" width="10.625" style="50" customWidth="1"/>
    <col min="14602" max="14602" width="18.5" style="50" customWidth="1"/>
    <col min="14603" max="14607" width="9" style="50"/>
    <col min="14608" max="14608" width="7.75" style="50" customWidth="1"/>
    <col min="14609" max="14848" width="9" style="50"/>
    <col min="14849" max="14849" width="15.5" style="50" customWidth="1"/>
    <col min="14850" max="14856" width="9" style="50"/>
    <col min="14857" max="14857" width="10.625" style="50" customWidth="1"/>
    <col min="14858" max="14858" width="18.5" style="50" customWidth="1"/>
    <col min="14859" max="14863" width="9" style="50"/>
    <col min="14864" max="14864" width="7.75" style="50" customWidth="1"/>
    <col min="14865" max="15104" width="9" style="50"/>
    <col min="15105" max="15105" width="15.5" style="50" customWidth="1"/>
    <col min="15106" max="15112" width="9" style="50"/>
    <col min="15113" max="15113" width="10.625" style="50" customWidth="1"/>
    <col min="15114" max="15114" width="18.5" style="50" customWidth="1"/>
    <col min="15115" max="15119" width="9" style="50"/>
    <col min="15120" max="15120" width="7.75" style="50" customWidth="1"/>
    <col min="15121" max="15360" width="9" style="50"/>
    <col min="15361" max="15361" width="15.5" style="50" customWidth="1"/>
    <col min="15362" max="15368" width="9" style="50"/>
    <col min="15369" max="15369" width="10.625" style="50" customWidth="1"/>
    <col min="15370" max="15370" width="18.5" style="50" customWidth="1"/>
    <col min="15371" max="15375" width="9" style="50"/>
    <col min="15376" max="15376" width="7.75" style="50" customWidth="1"/>
    <col min="15377" max="15616" width="9" style="50"/>
    <col min="15617" max="15617" width="15.5" style="50" customWidth="1"/>
    <col min="15618" max="15624" width="9" style="50"/>
    <col min="15625" max="15625" width="10.625" style="50" customWidth="1"/>
    <col min="15626" max="15626" width="18.5" style="50" customWidth="1"/>
    <col min="15627" max="15631" width="9" style="50"/>
    <col min="15632" max="15632" width="7.75" style="50" customWidth="1"/>
    <col min="15633" max="15872" width="9" style="50"/>
    <col min="15873" max="15873" width="15.5" style="50" customWidth="1"/>
    <col min="15874" max="15880" width="9" style="50"/>
    <col min="15881" max="15881" width="10.625" style="50" customWidth="1"/>
    <col min="15882" max="15882" width="18.5" style="50" customWidth="1"/>
    <col min="15883" max="15887" width="9" style="50"/>
    <col min="15888" max="15888" width="7.75" style="50" customWidth="1"/>
    <col min="15889" max="16128" width="9" style="50"/>
    <col min="16129" max="16129" width="15.5" style="50" customWidth="1"/>
    <col min="16130" max="16136" width="9" style="50"/>
    <col min="16137" max="16137" width="10.625" style="50" customWidth="1"/>
    <col min="16138" max="16138" width="18.5" style="50" customWidth="1"/>
    <col min="16139" max="16143" width="9" style="50"/>
    <col min="16144" max="16144" width="7.75" style="50" customWidth="1"/>
    <col min="16145" max="16384" width="9" style="50"/>
  </cols>
  <sheetData>
    <row r="1" spans="1:10" ht="18" customHeight="1" x14ac:dyDescent="0.3">
      <c r="A1" s="7" t="s">
        <v>12</v>
      </c>
      <c r="B1" s="48"/>
      <c r="C1" s="48"/>
      <c r="D1" s="49"/>
    </row>
    <row r="2" spans="1:10" s="51" customFormat="1" x14ac:dyDescent="0.2">
      <c r="A2" s="842" t="s">
        <v>84</v>
      </c>
      <c r="B2" s="842"/>
      <c r="C2" s="842"/>
      <c r="D2" s="842"/>
      <c r="E2" s="842"/>
      <c r="F2" s="842"/>
      <c r="G2" s="842"/>
      <c r="H2" s="842"/>
      <c r="I2" s="842"/>
    </row>
    <row r="3" spans="1:10" s="51" customFormat="1" ht="48.75" customHeight="1" x14ac:dyDescent="0.2">
      <c r="A3" s="101"/>
      <c r="B3" s="101" t="s">
        <v>46</v>
      </c>
      <c r="C3" s="101" t="s">
        <v>46</v>
      </c>
      <c r="D3" s="101" t="s">
        <v>47</v>
      </c>
      <c r="E3" s="101" t="s">
        <v>47</v>
      </c>
      <c r="F3" s="101" t="s">
        <v>48</v>
      </c>
      <c r="G3" s="102" t="s">
        <v>48</v>
      </c>
      <c r="H3" s="102" t="s">
        <v>50</v>
      </c>
      <c r="I3" s="102" t="s">
        <v>50</v>
      </c>
      <c r="J3" s="52"/>
    </row>
    <row r="4" spans="1:10" s="51" customFormat="1" x14ac:dyDescent="0.2">
      <c r="A4" s="103" t="s">
        <v>33</v>
      </c>
      <c r="B4" s="104">
        <v>53515890</v>
      </c>
      <c r="C4" s="105">
        <f t="shared" ref="C4:C10" si="0">B4/$B$4*100</f>
        <v>100</v>
      </c>
      <c r="D4" s="104">
        <v>2957088</v>
      </c>
      <c r="E4" s="105">
        <f t="shared" ref="E4:E10" si="1">D4/$D$4*100</f>
        <v>100</v>
      </c>
      <c r="F4" s="104">
        <v>6999746</v>
      </c>
      <c r="G4" s="105">
        <f t="shared" ref="G4:G10" si="2">F4/$F$4*100</f>
        <v>100</v>
      </c>
      <c r="H4" s="104">
        <v>10330238</v>
      </c>
      <c r="I4" s="105">
        <f t="shared" ref="I4:I10" si="3">H4/$H$4*100</f>
        <v>100</v>
      </c>
      <c r="J4" s="52"/>
    </row>
    <row r="5" spans="1:10" s="51" customFormat="1" x14ac:dyDescent="0.2">
      <c r="A5" s="106" t="s">
        <v>86</v>
      </c>
      <c r="B5" s="107">
        <v>1760439</v>
      </c>
      <c r="C5" s="108">
        <f t="shared" si="0"/>
        <v>3.2895631559149998</v>
      </c>
      <c r="D5" s="107">
        <v>73485</v>
      </c>
      <c r="E5" s="108">
        <f t="shared" si="1"/>
        <v>2.4850460994059018</v>
      </c>
      <c r="F5" s="107">
        <v>124155</v>
      </c>
      <c r="G5" s="108">
        <f t="shared" si="2"/>
        <v>1.7737072173761734</v>
      </c>
      <c r="H5" s="107">
        <v>773545</v>
      </c>
      <c r="I5" s="108">
        <f t="shared" si="3"/>
        <v>7.4881624218144829</v>
      </c>
      <c r="J5" s="52"/>
    </row>
    <row r="6" spans="1:10" s="51" customFormat="1" x14ac:dyDescent="0.2">
      <c r="A6" s="106" t="s">
        <v>151</v>
      </c>
      <c r="B6" s="107">
        <v>44995548</v>
      </c>
      <c r="C6" s="108">
        <f t="shared" si="0"/>
        <v>84.078855831417542</v>
      </c>
      <c r="D6" s="107">
        <v>2097713</v>
      </c>
      <c r="E6" s="108">
        <f t="shared" si="1"/>
        <v>70.938470549405366</v>
      </c>
      <c r="F6" s="107">
        <v>1388310</v>
      </c>
      <c r="G6" s="108">
        <f t="shared" si="2"/>
        <v>19.833719680685558</v>
      </c>
      <c r="H6" s="107">
        <v>6467473</v>
      </c>
      <c r="I6" s="108">
        <f t="shared" si="3"/>
        <v>62.607202273558457</v>
      </c>
      <c r="J6" s="52"/>
    </row>
    <row r="7" spans="1:10" s="51" customFormat="1" x14ac:dyDescent="0.2">
      <c r="A7" s="106" t="s">
        <v>153</v>
      </c>
      <c r="B7" s="107">
        <v>4396097</v>
      </c>
      <c r="C7" s="108">
        <f t="shared" si="0"/>
        <v>8.2145639360571217</v>
      </c>
      <c r="D7" s="107">
        <v>246052</v>
      </c>
      <c r="E7" s="108">
        <f t="shared" si="1"/>
        <v>8.3207533898213377</v>
      </c>
      <c r="F7" s="107">
        <v>998208</v>
      </c>
      <c r="G7" s="108">
        <f t="shared" si="2"/>
        <v>14.260631742923243</v>
      </c>
      <c r="H7" s="107">
        <v>1098141</v>
      </c>
      <c r="I7" s="108">
        <f t="shared" si="3"/>
        <v>10.630355273518385</v>
      </c>
      <c r="J7" s="52"/>
    </row>
    <row r="8" spans="1:10" s="51" customFormat="1" x14ac:dyDescent="0.2">
      <c r="A8" s="106" t="s">
        <v>87</v>
      </c>
      <c r="B8" s="107">
        <v>1845769</v>
      </c>
      <c r="C8" s="108">
        <f t="shared" si="0"/>
        <v>3.4490111254806748</v>
      </c>
      <c r="D8" s="107">
        <v>180853</v>
      </c>
      <c r="E8" s="108">
        <f t="shared" si="1"/>
        <v>6.1159153870294016</v>
      </c>
      <c r="F8" s="107">
        <v>2542199</v>
      </c>
      <c r="G8" s="108">
        <f t="shared" si="2"/>
        <v>36.318446412198384</v>
      </c>
      <c r="H8" s="107">
        <v>1069897</v>
      </c>
      <c r="I8" s="108">
        <f t="shared" si="3"/>
        <v>10.356944341456606</v>
      </c>
      <c r="J8" s="52"/>
    </row>
    <row r="9" spans="1:10" s="51" customFormat="1" x14ac:dyDescent="0.2">
      <c r="A9" s="106" t="s">
        <v>88</v>
      </c>
      <c r="B9" s="107">
        <v>333288</v>
      </c>
      <c r="C9" s="108">
        <f t="shared" si="0"/>
        <v>0.62278325185286088</v>
      </c>
      <c r="D9" s="107">
        <v>192421</v>
      </c>
      <c r="E9" s="108">
        <f t="shared" si="1"/>
        <v>6.5071110497895228</v>
      </c>
      <c r="F9" s="107">
        <v>1877515</v>
      </c>
      <c r="G9" s="108">
        <f t="shared" si="2"/>
        <v>26.822616134928325</v>
      </c>
      <c r="H9" s="107">
        <v>883608</v>
      </c>
      <c r="I9" s="108">
        <f t="shared" si="3"/>
        <v>8.5536073805850368</v>
      </c>
      <c r="J9" s="52"/>
    </row>
    <row r="10" spans="1:10" s="51" customFormat="1" x14ac:dyDescent="0.2">
      <c r="A10" s="106" t="s">
        <v>182</v>
      </c>
      <c r="B10" s="107">
        <v>184749</v>
      </c>
      <c r="C10" s="108">
        <f t="shared" si="0"/>
        <v>0.34522269927679428</v>
      </c>
      <c r="D10" s="107">
        <v>166564</v>
      </c>
      <c r="E10" s="108">
        <f t="shared" si="1"/>
        <v>5.6327035245484751</v>
      </c>
      <c r="F10" s="107">
        <v>69359</v>
      </c>
      <c r="G10" s="108">
        <f t="shared" si="2"/>
        <v>0.99087881188831706</v>
      </c>
      <c r="H10" s="107">
        <v>37574</v>
      </c>
      <c r="I10" s="108">
        <f t="shared" si="3"/>
        <v>0.36372830906703213</v>
      </c>
      <c r="J10" s="52"/>
    </row>
    <row r="11" spans="1:10" s="51" customFormat="1" x14ac:dyDescent="0.2">
      <c r="A11" s="109"/>
      <c r="B11" s="110"/>
      <c r="C11" s="111"/>
      <c r="D11" s="111"/>
      <c r="E11" s="111"/>
      <c r="F11" s="111"/>
      <c r="G11" s="111"/>
      <c r="H11" s="111"/>
      <c r="I11" s="111"/>
      <c r="J11" s="52"/>
    </row>
    <row r="12" spans="1:10" s="51" customFormat="1" x14ac:dyDescent="0.2">
      <c r="A12" s="842" t="s">
        <v>85</v>
      </c>
      <c r="B12" s="842"/>
      <c r="C12" s="842"/>
      <c r="D12" s="842"/>
      <c r="E12" s="842"/>
      <c r="F12" s="842"/>
      <c r="G12" s="842"/>
      <c r="H12" s="842"/>
      <c r="I12" s="842"/>
      <c r="J12" s="52"/>
    </row>
    <row r="13" spans="1:10" s="51" customFormat="1" ht="51" x14ac:dyDescent="0.2">
      <c r="A13" s="101"/>
      <c r="B13" s="101" t="s">
        <v>46</v>
      </c>
      <c r="C13" s="101" t="s">
        <v>46</v>
      </c>
      <c r="D13" s="101" t="s">
        <v>47</v>
      </c>
      <c r="E13" s="101" t="s">
        <v>47</v>
      </c>
      <c r="F13" s="101" t="s">
        <v>48</v>
      </c>
      <c r="G13" s="102" t="s">
        <v>48</v>
      </c>
      <c r="H13" s="102" t="s">
        <v>50</v>
      </c>
      <c r="I13" s="102" t="s">
        <v>50</v>
      </c>
      <c r="J13" s="52"/>
    </row>
    <row r="14" spans="1:10" s="51" customFormat="1" x14ac:dyDescent="0.2">
      <c r="A14" s="103" t="s">
        <v>33</v>
      </c>
      <c r="B14" s="112">
        <v>2581941</v>
      </c>
      <c r="C14" s="105">
        <f t="shared" ref="C14:C20" si="4">B14/$B$14*100</f>
        <v>100</v>
      </c>
      <c r="D14" s="112">
        <v>1147289</v>
      </c>
      <c r="E14" s="105">
        <f t="shared" ref="E14:E20" si="5">D14/$D$14*100</f>
        <v>100</v>
      </c>
      <c r="F14" s="112">
        <v>50830</v>
      </c>
      <c r="G14" s="105">
        <f t="shared" ref="G14:G20" si="6">F14/$F$14*100</f>
        <v>100</v>
      </c>
      <c r="H14" s="112">
        <v>29918</v>
      </c>
      <c r="I14" s="105">
        <f t="shared" ref="I14:I20" si="7">H14/$H$14*100</f>
        <v>100</v>
      </c>
      <c r="J14" s="52"/>
    </row>
    <row r="15" spans="1:10" s="51" customFormat="1" x14ac:dyDescent="0.2">
      <c r="A15" s="106" t="s">
        <v>86</v>
      </c>
      <c r="B15" s="107">
        <v>52443</v>
      </c>
      <c r="C15" s="108">
        <f t="shared" si="4"/>
        <v>2.0311463352570795</v>
      </c>
      <c r="D15" s="107">
        <v>12124</v>
      </c>
      <c r="E15" s="108">
        <f t="shared" si="5"/>
        <v>1.0567520476532068</v>
      </c>
      <c r="F15" s="107">
        <v>349</v>
      </c>
      <c r="G15" s="108">
        <f t="shared" si="6"/>
        <v>0.68660240015738738</v>
      </c>
      <c r="H15" s="107">
        <v>562</v>
      </c>
      <c r="I15" s="108">
        <f t="shared" si="7"/>
        <v>1.87846781201952</v>
      </c>
      <c r="J15" s="52"/>
    </row>
    <row r="16" spans="1:10" s="51" customFormat="1" x14ac:dyDescent="0.2">
      <c r="A16" s="106" t="s">
        <v>151</v>
      </c>
      <c r="B16" s="107">
        <v>2167624</v>
      </c>
      <c r="C16" s="108">
        <f t="shared" si="4"/>
        <v>83.953273912920551</v>
      </c>
      <c r="D16" s="107">
        <v>285453</v>
      </c>
      <c r="E16" s="108">
        <f t="shared" si="5"/>
        <v>24.880653436056651</v>
      </c>
      <c r="F16" s="107">
        <v>5411</v>
      </c>
      <c r="G16" s="108">
        <f t="shared" si="6"/>
        <v>10.645288215620695</v>
      </c>
      <c r="H16" s="107">
        <v>10168</v>
      </c>
      <c r="I16" s="108">
        <f t="shared" si="7"/>
        <v>33.986229026004409</v>
      </c>
      <c r="J16" s="52"/>
    </row>
    <row r="17" spans="1:10" s="51" customFormat="1" x14ac:dyDescent="0.2">
      <c r="A17" s="106" t="s">
        <v>153</v>
      </c>
      <c r="B17" s="107">
        <v>194265</v>
      </c>
      <c r="C17" s="108">
        <f t="shared" si="4"/>
        <v>7.5239906721338716</v>
      </c>
      <c r="D17" s="107">
        <v>86196</v>
      </c>
      <c r="E17" s="108">
        <f t="shared" si="5"/>
        <v>7.5130154651530692</v>
      </c>
      <c r="F17" s="107">
        <v>4809</v>
      </c>
      <c r="G17" s="108">
        <f t="shared" si="6"/>
        <v>9.4609482589022225</v>
      </c>
      <c r="H17" s="107">
        <v>1934</v>
      </c>
      <c r="I17" s="108">
        <f t="shared" si="7"/>
        <v>6.4643358513269602</v>
      </c>
      <c r="J17" s="52"/>
    </row>
    <row r="18" spans="1:10" s="51" customFormat="1" x14ac:dyDescent="0.2">
      <c r="A18" s="106" t="s">
        <v>87</v>
      </c>
      <c r="B18" s="107">
        <v>64738</v>
      </c>
      <c r="C18" s="108">
        <f>B18/$B$14*100</f>
        <v>2.5073384713283535</v>
      </c>
      <c r="D18" s="107">
        <v>118643</v>
      </c>
      <c r="E18" s="108">
        <f t="shared" si="5"/>
        <v>10.341160771174481</v>
      </c>
      <c r="F18" s="107">
        <v>19861</v>
      </c>
      <c r="G18" s="108">
        <f t="shared" si="6"/>
        <v>39.073381861105645</v>
      </c>
      <c r="H18" s="107">
        <v>3874</v>
      </c>
      <c r="I18" s="108">
        <f t="shared" si="7"/>
        <v>12.94872651915235</v>
      </c>
      <c r="J18" s="52"/>
    </row>
    <row r="19" spans="1:10" s="51" customFormat="1" x14ac:dyDescent="0.2">
      <c r="A19" s="106" t="s">
        <v>88</v>
      </c>
      <c r="B19" s="107">
        <v>31738</v>
      </c>
      <c r="C19" s="108">
        <f t="shared" si="4"/>
        <v>1.2292302573916292</v>
      </c>
      <c r="D19" s="107">
        <v>205177</v>
      </c>
      <c r="E19" s="108">
        <f t="shared" si="5"/>
        <v>17.883636991202739</v>
      </c>
      <c r="F19" s="107">
        <v>15775</v>
      </c>
      <c r="G19" s="108">
        <f t="shared" si="6"/>
        <v>31.034821955538067</v>
      </c>
      <c r="H19" s="107">
        <v>5986</v>
      </c>
      <c r="I19" s="108">
        <f t="shared" si="7"/>
        <v>20.008021926599369</v>
      </c>
      <c r="J19" s="52"/>
    </row>
    <row r="20" spans="1:10" s="51" customFormat="1" x14ac:dyDescent="0.2">
      <c r="A20" s="106" t="s">
        <v>182</v>
      </c>
      <c r="B20" s="107">
        <v>71133</v>
      </c>
      <c r="C20" s="108">
        <f t="shared" si="4"/>
        <v>2.7550203509685156</v>
      </c>
      <c r="D20" s="107">
        <v>439696</v>
      </c>
      <c r="E20" s="108">
        <f t="shared" si="5"/>
        <v>38.324781288759851</v>
      </c>
      <c r="F20" s="107">
        <v>4625</v>
      </c>
      <c r="G20" s="108">
        <f t="shared" si="6"/>
        <v>9.0989573086759776</v>
      </c>
      <c r="H20" s="107">
        <v>7394</v>
      </c>
      <c r="I20" s="108">
        <f t="shared" si="7"/>
        <v>24.714218864897386</v>
      </c>
      <c r="J20" s="52"/>
    </row>
    <row r="21" spans="1:10" s="51" customFormat="1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</row>
    <row r="22" spans="1:10" s="51" customFormat="1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</row>
    <row r="23" spans="1:10" s="51" customFormat="1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</row>
    <row r="24" spans="1:10" s="51" customFormat="1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</row>
    <row r="25" spans="1:10" s="51" customFormat="1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</row>
    <row r="26" spans="1:10" s="51" customFormat="1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</row>
    <row r="27" spans="1:10" s="51" customFormat="1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</row>
    <row r="28" spans="1:10" s="51" customFormat="1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</row>
    <row r="29" spans="1:10" s="51" customFormat="1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</row>
    <row r="30" spans="1:10" s="51" customFormat="1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</row>
    <row r="31" spans="1:10" s="51" customFormat="1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</row>
    <row r="32" spans="1:10" s="51" customFormat="1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</row>
    <row r="33" spans="1:10" s="51" customFormat="1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</row>
    <row r="34" spans="1:10" s="51" customFormat="1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</row>
    <row r="35" spans="1:10" s="51" customFormat="1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</row>
    <row r="36" spans="1:10" s="51" customFormat="1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</row>
    <row r="37" spans="1:10" s="51" customFormat="1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</row>
    <row r="38" spans="1:10" s="51" customFormat="1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</row>
    <row r="39" spans="1:10" s="51" customFormat="1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</row>
    <row r="40" spans="1:10" s="51" customFormat="1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</row>
    <row r="41" spans="1:10" s="51" customFormat="1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</row>
    <row r="42" spans="1:10" s="51" customFormat="1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</row>
    <row r="43" spans="1:10" s="51" customFormat="1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</row>
    <row r="44" spans="1:10" s="51" customFormat="1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</row>
    <row r="45" spans="1:10" s="51" customFormat="1" x14ac:dyDescent="0.2">
      <c r="A45" s="52"/>
      <c r="B45" s="52"/>
      <c r="C45" s="52"/>
      <c r="D45" s="52"/>
      <c r="E45" s="52"/>
      <c r="F45" s="52"/>
      <c r="G45" s="52"/>
      <c r="H45" s="52"/>
      <c r="I45" s="52"/>
      <c r="J45" s="52"/>
    </row>
    <row r="46" spans="1:10" s="51" customFormat="1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</row>
    <row r="47" spans="1:10" s="51" customFormat="1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</row>
    <row r="48" spans="1:10" s="51" customFormat="1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</row>
    <row r="49" spans="1:10" s="51" customFormat="1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</row>
    <row r="50" spans="1:10" s="51" customFormat="1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</row>
    <row r="51" spans="1:10" s="51" customFormat="1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</row>
    <row r="52" spans="1:10" s="51" customFormat="1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</row>
    <row r="53" spans="1:10" s="51" customFormat="1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</row>
    <row r="54" spans="1:10" s="51" customFormat="1" x14ac:dyDescent="0.2"/>
    <row r="55" spans="1:10" s="51" customFormat="1" x14ac:dyDescent="0.2"/>
    <row r="56" spans="1:10" s="51" customFormat="1" x14ac:dyDescent="0.2"/>
    <row r="57" spans="1:10" s="51" customFormat="1" x14ac:dyDescent="0.2"/>
    <row r="58" spans="1:10" s="51" customFormat="1" x14ac:dyDescent="0.2"/>
    <row r="59" spans="1:10" s="51" customFormat="1" x14ac:dyDescent="0.2"/>
    <row r="60" spans="1:10" s="51" customFormat="1" x14ac:dyDescent="0.2"/>
    <row r="61" spans="1:10" s="51" customFormat="1" x14ac:dyDescent="0.2"/>
    <row r="62" spans="1:10" s="51" customFormat="1" x14ac:dyDescent="0.2"/>
    <row r="63" spans="1:10" s="51" customFormat="1" x14ac:dyDescent="0.2"/>
    <row r="64" spans="1:10" s="51" customFormat="1" x14ac:dyDescent="0.2"/>
    <row r="65" s="51" customFormat="1" x14ac:dyDescent="0.2"/>
    <row r="66" s="51" customFormat="1" x14ac:dyDescent="0.2"/>
    <row r="67" s="51" customFormat="1" x14ac:dyDescent="0.2"/>
    <row r="68" s="51" customFormat="1" x14ac:dyDescent="0.2"/>
    <row r="69" s="51" customFormat="1" x14ac:dyDescent="0.2"/>
    <row r="70" s="51" customFormat="1" x14ac:dyDescent="0.2"/>
    <row r="71" s="51" customFormat="1" x14ac:dyDescent="0.2"/>
    <row r="72" s="51" customFormat="1" x14ac:dyDescent="0.2"/>
    <row r="73" s="51" customFormat="1" x14ac:dyDescent="0.2"/>
    <row r="74" s="51" customFormat="1" x14ac:dyDescent="0.2"/>
    <row r="75" s="51" customFormat="1" x14ac:dyDescent="0.2"/>
    <row r="76" s="51" customFormat="1" x14ac:dyDescent="0.2"/>
    <row r="77" s="51" customFormat="1" x14ac:dyDescent="0.2"/>
    <row r="78" s="51" customFormat="1" x14ac:dyDescent="0.2"/>
    <row r="79" s="51" customFormat="1" x14ac:dyDescent="0.2"/>
    <row r="80" s="51" customFormat="1" x14ac:dyDescent="0.2"/>
    <row r="81" s="51" customFormat="1" x14ac:dyDescent="0.2"/>
    <row r="82" s="51" customFormat="1" x14ac:dyDescent="0.2"/>
    <row r="83" s="51" customFormat="1" x14ac:dyDescent="0.2"/>
    <row r="84" s="51" customFormat="1" x14ac:dyDescent="0.2"/>
    <row r="85" s="51" customFormat="1" x14ac:dyDescent="0.2"/>
    <row r="86" s="51" customFormat="1" x14ac:dyDescent="0.2"/>
    <row r="87" s="51" customFormat="1" x14ac:dyDescent="0.2"/>
    <row r="88" s="51" customFormat="1" x14ac:dyDescent="0.2"/>
    <row r="89" s="51" customFormat="1" x14ac:dyDescent="0.2"/>
    <row r="90" s="51" customFormat="1" x14ac:dyDescent="0.2"/>
    <row r="91" s="51" customFormat="1" x14ac:dyDescent="0.2"/>
    <row r="92" s="51" customFormat="1" x14ac:dyDescent="0.2"/>
    <row r="93" s="51" customFormat="1" x14ac:dyDescent="0.2"/>
    <row r="94" s="51" customFormat="1" x14ac:dyDescent="0.2"/>
    <row r="95" s="51" customFormat="1" x14ac:dyDescent="0.2"/>
    <row r="96" s="51" customFormat="1" x14ac:dyDescent="0.2"/>
    <row r="97" s="51" customFormat="1" x14ac:dyDescent="0.2"/>
    <row r="98" s="51" customFormat="1" x14ac:dyDescent="0.2"/>
    <row r="99" s="51" customFormat="1" x14ac:dyDescent="0.2"/>
    <row r="100" s="51" customFormat="1" x14ac:dyDescent="0.2"/>
    <row r="101" s="51" customFormat="1" x14ac:dyDescent="0.2"/>
    <row r="102" s="51" customFormat="1" x14ac:dyDescent="0.2"/>
    <row r="103" s="51" customFormat="1" x14ac:dyDescent="0.2"/>
    <row r="104" s="51" customFormat="1" x14ac:dyDescent="0.2"/>
    <row r="105" s="51" customFormat="1" x14ac:dyDescent="0.2"/>
    <row r="106" s="51" customFormat="1" x14ac:dyDescent="0.2"/>
    <row r="107" s="51" customFormat="1" x14ac:dyDescent="0.2"/>
    <row r="108" s="51" customFormat="1" x14ac:dyDescent="0.2"/>
    <row r="109" s="51" customFormat="1" x14ac:dyDescent="0.2"/>
    <row r="110" s="51" customFormat="1" x14ac:dyDescent="0.2"/>
    <row r="111" s="51" customFormat="1" x14ac:dyDescent="0.2"/>
    <row r="112" s="51" customFormat="1" x14ac:dyDescent="0.2"/>
    <row r="113" s="51" customFormat="1" x14ac:dyDescent="0.2"/>
    <row r="114" s="51" customFormat="1" x14ac:dyDescent="0.2"/>
    <row r="115" s="51" customFormat="1" x14ac:dyDescent="0.2"/>
    <row r="116" s="51" customFormat="1" x14ac:dyDescent="0.2"/>
    <row r="117" s="51" customFormat="1" x14ac:dyDescent="0.2"/>
    <row r="118" s="51" customFormat="1" x14ac:dyDescent="0.2"/>
    <row r="119" s="51" customFormat="1" x14ac:dyDescent="0.2"/>
    <row r="120" s="51" customFormat="1" x14ac:dyDescent="0.2"/>
    <row r="121" s="51" customFormat="1" x14ac:dyDescent="0.2"/>
    <row r="122" s="51" customFormat="1" x14ac:dyDescent="0.2"/>
    <row r="123" s="51" customFormat="1" x14ac:dyDescent="0.2"/>
    <row r="124" s="51" customFormat="1" x14ac:dyDescent="0.2"/>
    <row r="125" s="51" customFormat="1" x14ac:dyDescent="0.2"/>
    <row r="126" s="51" customFormat="1" x14ac:dyDescent="0.2"/>
    <row r="127" s="51" customFormat="1" x14ac:dyDescent="0.2"/>
    <row r="128" s="51" customFormat="1" x14ac:dyDescent="0.2"/>
    <row r="129" s="51" customFormat="1" x14ac:dyDescent="0.2"/>
    <row r="130" s="51" customFormat="1" x14ac:dyDescent="0.2"/>
    <row r="131" s="51" customFormat="1" x14ac:dyDescent="0.2"/>
    <row r="132" s="51" customFormat="1" x14ac:dyDescent="0.2"/>
    <row r="133" s="51" customFormat="1" x14ac:dyDescent="0.2"/>
    <row r="134" s="51" customFormat="1" x14ac:dyDescent="0.2"/>
    <row r="135" s="51" customFormat="1" x14ac:dyDescent="0.2"/>
    <row r="136" s="51" customFormat="1" x14ac:dyDescent="0.2"/>
    <row r="137" s="51" customFormat="1" x14ac:dyDescent="0.2"/>
    <row r="138" s="51" customFormat="1" x14ac:dyDescent="0.2"/>
    <row r="139" s="51" customFormat="1" x14ac:dyDescent="0.2"/>
    <row r="140" s="51" customFormat="1" x14ac:dyDescent="0.2"/>
    <row r="141" s="51" customFormat="1" x14ac:dyDescent="0.2"/>
    <row r="142" s="51" customFormat="1" x14ac:dyDescent="0.2"/>
    <row r="143" s="51" customFormat="1" x14ac:dyDescent="0.2"/>
    <row r="144" s="51" customFormat="1" x14ac:dyDescent="0.2"/>
    <row r="145" s="51" customFormat="1" x14ac:dyDescent="0.2"/>
    <row r="146" s="51" customFormat="1" x14ac:dyDescent="0.2"/>
    <row r="147" s="51" customFormat="1" x14ac:dyDescent="0.2"/>
    <row r="148" s="51" customFormat="1" x14ac:dyDescent="0.2"/>
    <row r="149" s="51" customFormat="1" x14ac:dyDescent="0.2"/>
    <row r="150" s="51" customFormat="1" x14ac:dyDescent="0.2"/>
    <row r="151" s="51" customFormat="1" x14ac:dyDescent="0.2"/>
    <row r="152" s="51" customFormat="1" x14ac:dyDescent="0.2"/>
    <row r="153" s="51" customFormat="1" x14ac:dyDescent="0.2"/>
    <row r="154" s="51" customFormat="1" x14ac:dyDescent="0.2"/>
    <row r="155" s="51" customFormat="1" x14ac:dyDescent="0.2"/>
    <row r="156" s="51" customFormat="1" x14ac:dyDescent="0.2"/>
    <row r="157" s="51" customFormat="1" x14ac:dyDescent="0.2"/>
    <row r="158" s="51" customFormat="1" x14ac:dyDescent="0.2"/>
    <row r="159" s="51" customFormat="1" x14ac:dyDescent="0.2"/>
    <row r="160" s="51" customFormat="1" x14ac:dyDescent="0.2"/>
    <row r="161" s="51" customFormat="1" x14ac:dyDescent="0.2"/>
    <row r="162" s="51" customFormat="1" x14ac:dyDescent="0.2"/>
    <row r="163" s="51" customFormat="1" x14ac:dyDescent="0.2"/>
    <row r="164" s="51" customFormat="1" x14ac:dyDescent="0.2"/>
    <row r="165" s="51" customFormat="1" x14ac:dyDescent="0.2"/>
    <row r="166" s="51" customFormat="1" x14ac:dyDescent="0.2"/>
    <row r="167" s="51" customFormat="1" x14ac:dyDescent="0.2"/>
    <row r="168" s="51" customFormat="1" x14ac:dyDescent="0.2"/>
    <row r="169" s="51" customFormat="1" x14ac:dyDescent="0.2"/>
    <row r="170" s="51" customFormat="1" x14ac:dyDescent="0.2"/>
    <row r="171" s="51" customFormat="1" x14ac:dyDescent="0.2"/>
    <row r="172" s="51" customFormat="1" x14ac:dyDescent="0.2"/>
    <row r="173" s="51" customFormat="1" x14ac:dyDescent="0.2"/>
    <row r="174" s="51" customFormat="1" x14ac:dyDescent="0.2"/>
    <row r="175" s="51" customFormat="1" x14ac:dyDescent="0.2"/>
    <row r="176" s="51" customFormat="1" x14ac:dyDescent="0.2"/>
    <row r="177" s="51" customFormat="1" x14ac:dyDescent="0.2"/>
    <row r="178" s="51" customFormat="1" x14ac:dyDescent="0.2"/>
    <row r="179" s="51" customFormat="1" x14ac:dyDescent="0.2"/>
    <row r="180" s="51" customFormat="1" x14ac:dyDescent="0.2"/>
    <row r="181" s="51" customFormat="1" x14ac:dyDescent="0.2"/>
    <row r="182" s="51" customFormat="1" x14ac:dyDescent="0.2"/>
    <row r="183" s="51" customFormat="1" x14ac:dyDescent="0.2"/>
    <row r="184" s="51" customFormat="1" x14ac:dyDescent="0.2"/>
    <row r="185" s="51" customFormat="1" x14ac:dyDescent="0.2"/>
    <row r="186" s="51" customFormat="1" x14ac:dyDescent="0.2"/>
    <row r="187" s="51" customFormat="1" x14ac:dyDescent="0.2"/>
    <row r="188" s="51" customFormat="1" x14ac:dyDescent="0.2"/>
    <row r="189" s="51" customFormat="1" x14ac:dyDescent="0.2"/>
    <row r="190" s="51" customFormat="1" x14ac:dyDescent="0.2"/>
    <row r="191" s="51" customFormat="1" x14ac:dyDescent="0.2"/>
    <row r="192" s="51" customFormat="1" x14ac:dyDescent="0.2"/>
    <row r="193" s="51" customFormat="1" x14ac:dyDescent="0.2"/>
    <row r="194" s="51" customFormat="1" x14ac:dyDescent="0.2"/>
    <row r="195" s="51" customFormat="1" x14ac:dyDescent="0.2"/>
    <row r="196" s="51" customFormat="1" x14ac:dyDescent="0.2"/>
    <row r="197" s="51" customFormat="1" x14ac:dyDescent="0.2"/>
    <row r="198" s="51" customFormat="1" x14ac:dyDescent="0.2"/>
    <row r="199" s="51" customFormat="1" x14ac:dyDescent="0.2"/>
    <row r="200" s="51" customFormat="1" x14ac:dyDescent="0.2"/>
    <row r="201" s="51" customFormat="1" x14ac:dyDescent="0.2"/>
    <row r="202" s="51" customFormat="1" x14ac:dyDescent="0.2"/>
    <row r="203" s="51" customFormat="1" x14ac:dyDescent="0.2"/>
    <row r="204" s="51" customFormat="1" x14ac:dyDescent="0.2"/>
    <row r="205" s="51" customFormat="1" x14ac:dyDescent="0.2"/>
    <row r="206" s="51" customFormat="1" x14ac:dyDescent="0.2"/>
    <row r="207" s="51" customFormat="1" x14ac:dyDescent="0.2"/>
    <row r="208" s="51" customFormat="1" x14ac:dyDescent="0.2"/>
    <row r="209" s="51" customFormat="1" x14ac:dyDescent="0.2"/>
    <row r="210" s="51" customFormat="1" x14ac:dyDescent="0.2"/>
  </sheetData>
  <mergeCells count="2">
    <mergeCell ref="A2:I2"/>
    <mergeCell ref="A12:I12"/>
  </mergeCells>
  <hyperlinks>
    <hyperlink ref="A1" location="'Раздел 2'!A1" display="◄К Разделу 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73" pageOrder="overThenDown" orientation="landscape" r:id="rId1"/>
  <headerFooter alignWithMargins="0"/>
  <rowBreaks count="1" manualBreakCount="1">
    <brk id="41" max="14" man="1"/>
  </row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1"/>
  <sheetViews>
    <sheetView showZeros="0" zoomScale="85" zoomScaleNormal="85" workbookViewId="0">
      <selection activeCell="R26" sqref="R26"/>
    </sheetView>
  </sheetViews>
  <sheetFormatPr defaultRowHeight="12.75" x14ac:dyDescent="0.2"/>
  <cols>
    <col min="1" max="1" width="23.875" style="50" customWidth="1"/>
    <col min="2" max="2" width="10.5" style="50" customWidth="1"/>
    <col min="3" max="3" width="6.875" style="50" customWidth="1"/>
    <col min="4" max="4" width="1.875" style="50" customWidth="1"/>
    <col min="5" max="5" width="23.875" style="50" customWidth="1"/>
    <col min="6" max="6" width="10.5" style="50" customWidth="1"/>
    <col min="7" max="13" width="6.25" style="50" customWidth="1"/>
    <col min="14" max="14" width="8" style="50" customWidth="1"/>
    <col min="15" max="15" width="13.375" style="50" customWidth="1"/>
    <col min="16" max="18" width="6.25" style="50" customWidth="1"/>
    <col min="19" max="19" width="5" style="50" customWidth="1"/>
    <col min="20" max="20" width="8.5" style="50" customWidth="1"/>
    <col min="21" max="22" width="6.25" style="50" customWidth="1"/>
    <col min="23" max="24" width="7.75" style="53" customWidth="1"/>
    <col min="25" max="256" width="9" style="50"/>
    <col min="257" max="257" width="23.875" style="50" customWidth="1"/>
    <col min="258" max="258" width="8.875" style="50" customWidth="1"/>
    <col min="259" max="259" width="6.875" style="50" customWidth="1"/>
    <col min="260" max="260" width="8.875" style="50" customWidth="1"/>
    <col min="261" max="261" width="7.375" style="50" customWidth="1"/>
    <col min="262" max="270" width="6.25" style="50" customWidth="1"/>
    <col min="271" max="271" width="13.375" style="50" customWidth="1"/>
    <col min="272" max="275" width="6.25" style="50" customWidth="1"/>
    <col min="276" max="276" width="8.5" style="50" customWidth="1"/>
    <col min="277" max="278" width="6.25" style="50" customWidth="1"/>
    <col min="279" max="280" width="7.75" style="50" customWidth="1"/>
    <col min="281" max="512" width="9" style="50"/>
    <col min="513" max="513" width="23.875" style="50" customWidth="1"/>
    <col min="514" max="514" width="8.875" style="50" customWidth="1"/>
    <col min="515" max="515" width="6.875" style="50" customWidth="1"/>
    <col min="516" max="516" width="8.875" style="50" customWidth="1"/>
    <col min="517" max="517" width="7.375" style="50" customWidth="1"/>
    <col min="518" max="526" width="6.25" style="50" customWidth="1"/>
    <col min="527" max="527" width="13.375" style="50" customWidth="1"/>
    <col min="528" max="531" width="6.25" style="50" customWidth="1"/>
    <col min="532" max="532" width="8.5" style="50" customWidth="1"/>
    <col min="533" max="534" width="6.25" style="50" customWidth="1"/>
    <col min="535" max="536" width="7.75" style="50" customWidth="1"/>
    <col min="537" max="768" width="9" style="50"/>
    <col min="769" max="769" width="23.875" style="50" customWidth="1"/>
    <col min="770" max="770" width="8.875" style="50" customWidth="1"/>
    <col min="771" max="771" width="6.875" style="50" customWidth="1"/>
    <col min="772" max="772" width="8.875" style="50" customWidth="1"/>
    <col min="773" max="773" width="7.375" style="50" customWidth="1"/>
    <col min="774" max="782" width="6.25" style="50" customWidth="1"/>
    <col min="783" max="783" width="13.375" style="50" customWidth="1"/>
    <col min="784" max="787" width="6.25" style="50" customWidth="1"/>
    <col min="788" max="788" width="8.5" style="50" customWidth="1"/>
    <col min="789" max="790" width="6.25" style="50" customWidth="1"/>
    <col min="791" max="792" width="7.75" style="50" customWidth="1"/>
    <col min="793" max="1024" width="9" style="50"/>
    <col min="1025" max="1025" width="23.875" style="50" customWidth="1"/>
    <col min="1026" max="1026" width="8.875" style="50" customWidth="1"/>
    <col min="1027" max="1027" width="6.875" style="50" customWidth="1"/>
    <col min="1028" max="1028" width="8.875" style="50" customWidth="1"/>
    <col min="1029" max="1029" width="7.375" style="50" customWidth="1"/>
    <col min="1030" max="1038" width="6.25" style="50" customWidth="1"/>
    <col min="1039" max="1039" width="13.375" style="50" customWidth="1"/>
    <col min="1040" max="1043" width="6.25" style="50" customWidth="1"/>
    <col min="1044" max="1044" width="8.5" style="50" customWidth="1"/>
    <col min="1045" max="1046" width="6.25" style="50" customWidth="1"/>
    <col min="1047" max="1048" width="7.75" style="50" customWidth="1"/>
    <col min="1049" max="1280" width="9" style="50"/>
    <col min="1281" max="1281" width="23.875" style="50" customWidth="1"/>
    <col min="1282" max="1282" width="8.875" style="50" customWidth="1"/>
    <col min="1283" max="1283" width="6.875" style="50" customWidth="1"/>
    <col min="1284" max="1284" width="8.875" style="50" customWidth="1"/>
    <col min="1285" max="1285" width="7.375" style="50" customWidth="1"/>
    <col min="1286" max="1294" width="6.25" style="50" customWidth="1"/>
    <col min="1295" max="1295" width="13.375" style="50" customWidth="1"/>
    <col min="1296" max="1299" width="6.25" style="50" customWidth="1"/>
    <col min="1300" max="1300" width="8.5" style="50" customWidth="1"/>
    <col min="1301" max="1302" width="6.25" style="50" customWidth="1"/>
    <col min="1303" max="1304" width="7.75" style="50" customWidth="1"/>
    <col min="1305" max="1536" width="9" style="50"/>
    <col min="1537" max="1537" width="23.875" style="50" customWidth="1"/>
    <col min="1538" max="1538" width="8.875" style="50" customWidth="1"/>
    <col min="1539" max="1539" width="6.875" style="50" customWidth="1"/>
    <col min="1540" max="1540" width="8.875" style="50" customWidth="1"/>
    <col min="1541" max="1541" width="7.375" style="50" customWidth="1"/>
    <col min="1542" max="1550" width="6.25" style="50" customWidth="1"/>
    <col min="1551" max="1551" width="13.375" style="50" customWidth="1"/>
    <col min="1552" max="1555" width="6.25" style="50" customWidth="1"/>
    <col min="1556" max="1556" width="8.5" style="50" customWidth="1"/>
    <col min="1557" max="1558" width="6.25" style="50" customWidth="1"/>
    <col min="1559" max="1560" width="7.75" style="50" customWidth="1"/>
    <col min="1561" max="1792" width="9" style="50"/>
    <col min="1793" max="1793" width="23.875" style="50" customWidth="1"/>
    <col min="1794" max="1794" width="8.875" style="50" customWidth="1"/>
    <col min="1795" max="1795" width="6.875" style="50" customWidth="1"/>
    <col min="1796" max="1796" width="8.875" style="50" customWidth="1"/>
    <col min="1797" max="1797" width="7.375" style="50" customWidth="1"/>
    <col min="1798" max="1806" width="6.25" style="50" customWidth="1"/>
    <col min="1807" max="1807" width="13.375" style="50" customWidth="1"/>
    <col min="1808" max="1811" width="6.25" style="50" customWidth="1"/>
    <col min="1812" max="1812" width="8.5" style="50" customWidth="1"/>
    <col min="1813" max="1814" width="6.25" style="50" customWidth="1"/>
    <col min="1815" max="1816" width="7.75" style="50" customWidth="1"/>
    <col min="1817" max="2048" width="9" style="50"/>
    <col min="2049" max="2049" width="23.875" style="50" customWidth="1"/>
    <col min="2050" max="2050" width="8.875" style="50" customWidth="1"/>
    <col min="2051" max="2051" width="6.875" style="50" customWidth="1"/>
    <col min="2052" max="2052" width="8.875" style="50" customWidth="1"/>
    <col min="2053" max="2053" width="7.375" style="50" customWidth="1"/>
    <col min="2054" max="2062" width="6.25" style="50" customWidth="1"/>
    <col min="2063" max="2063" width="13.375" style="50" customWidth="1"/>
    <col min="2064" max="2067" width="6.25" style="50" customWidth="1"/>
    <col min="2068" max="2068" width="8.5" style="50" customWidth="1"/>
    <col min="2069" max="2070" width="6.25" style="50" customWidth="1"/>
    <col min="2071" max="2072" width="7.75" style="50" customWidth="1"/>
    <col min="2073" max="2304" width="9" style="50"/>
    <col min="2305" max="2305" width="23.875" style="50" customWidth="1"/>
    <col min="2306" max="2306" width="8.875" style="50" customWidth="1"/>
    <col min="2307" max="2307" width="6.875" style="50" customWidth="1"/>
    <col min="2308" max="2308" width="8.875" style="50" customWidth="1"/>
    <col min="2309" max="2309" width="7.375" style="50" customWidth="1"/>
    <col min="2310" max="2318" width="6.25" style="50" customWidth="1"/>
    <col min="2319" max="2319" width="13.375" style="50" customWidth="1"/>
    <col min="2320" max="2323" width="6.25" style="50" customWidth="1"/>
    <col min="2324" max="2324" width="8.5" style="50" customWidth="1"/>
    <col min="2325" max="2326" width="6.25" style="50" customWidth="1"/>
    <col min="2327" max="2328" width="7.75" style="50" customWidth="1"/>
    <col min="2329" max="2560" width="9" style="50"/>
    <col min="2561" max="2561" width="23.875" style="50" customWidth="1"/>
    <col min="2562" max="2562" width="8.875" style="50" customWidth="1"/>
    <col min="2563" max="2563" width="6.875" style="50" customWidth="1"/>
    <col min="2564" max="2564" width="8.875" style="50" customWidth="1"/>
    <col min="2565" max="2565" width="7.375" style="50" customWidth="1"/>
    <col min="2566" max="2574" width="6.25" style="50" customWidth="1"/>
    <col min="2575" max="2575" width="13.375" style="50" customWidth="1"/>
    <col min="2576" max="2579" width="6.25" style="50" customWidth="1"/>
    <col min="2580" max="2580" width="8.5" style="50" customWidth="1"/>
    <col min="2581" max="2582" width="6.25" style="50" customWidth="1"/>
    <col min="2583" max="2584" width="7.75" style="50" customWidth="1"/>
    <col min="2585" max="2816" width="9" style="50"/>
    <col min="2817" max="2817" width="23.875" style="50" customWidth="1"/>
    <col min="2818" max="2818" width="8.875" style="50" customWidth="1"/>
    <col min="2819" max="2819" width="6.875" style="50" customWidth="1"/>
    <col min="2820" max="2820" width="8.875" style="50" customWidth="1"/>
    <col min="2821" max="2821" width="7.375" style="50" customWidth="1"/>
    <col min="2822" max="2830" width="6.25" style="50" customWidth="1"/>
    <col min="2831" max="2831" width="13.375" style="50" customWidth="1"/>
    <col min="2832" max="2835" width="6.25" style="50" customWidth="1"/>
    <col min="2836" max="2836" width="8.5" style="50" customWidth="1"/>
    <col min="2837" max="2838" width="6.25" style="50" customWidth="1"/>
    <col min="2839" max="2840" width="7.75" style="50" customWidth="1"/>
    <col min="2841" max="3072" width="9" style="50"/>
    <col min="3073" max="3073" width="23.875" style="50" customWidth="1"/>
    <col min="3074" max="3074" width="8.875" style="50" customWidth="1"/>
    <col min="3075" max="3075" width="6.875" style="50" customWidth="1"/>
    <col min="3076" max="3076" width="8.875" style="50" customWidth="1"/>
    <col min="3077" max="3077" width="7.375" style="50" customWidth="1"/>
    <col min="3078" max="3086" width="6.25" style="50" customWidth="1"/>
    <col min="3087" max="3087" width="13.375" style="50" customWidth="1"/>
    <col min="3088" max="3091" width="6.25" style="50" customWidth="1"/>
    <col min="3092" max="3092" width="8.5" style="50" customWidth="1"/>
    <col min="3093" max="3094" width="6.25" style="50" customWidth="1"/>
    <col min="3095" max="3096" width="7.75" style="50" customWidth="1"/>
    <col min="3097" max="3328" width="9" style="50"/>
    <col min="3329" max="3329" width="23.875" style="50" customWidth="1"/>
    <col min="3330" max="3330" width="8.875" style="50" customWidth="1"/>
    <col min="3331" max="3331" width="6.875" style="50" customWidth="1"/>
    <col min="3332" max="3332" width="8.875" style="50" customWidth="1"/>
    <col min="3333" max="3333" width="7.375" style="50" customWidth="1"/>
    <col min="3334" max="3342" width="6.25" style="50" customWidth="1"/>
    <col min="3343" max="3343" width="13.375" style="50" customWidth="1"/>
    <col min="3344" max="3347" width="6.25" style="50" customWidth="1"/>
    <col min="3348" max="3348" width="8.5" style="50" customWidth="1"/>
    <col min="3349" max="3350" width="6.25" style="50" customWidth="1"/>
    <col min="3351" max="3352" width="7.75" style="50" customWidth="1"/>
    <col min="3353" max="3584" width="9" style="50"/>
    <col min="3585" max="3585" width="23.875" style="50" customWidth="1"/>
    <col min="3586" max="3586" width="8.875" style="50" customWidth="1"/>
    <col min="3587" max="3587" width="6.875" style="50" customWidth="1"/>
    <col min="3588" max="3588" width="8.875" style="50" customWidth="1"/>
    <col min="3589" max="3589" width="7.375" style="50" customWidth="1"/>
    <col min="3590" max="3598" width="6.25" style="50" customWidth="1"/>
    <col min="3599" max="3599" width="13.375" style="50" customWidth="1"/>
    <col min="3600" max="3603" width="6.25" style="50" customWidth="1"/>
    <col min="3604" max="3604" width="8.5" style="50" customWidth="1"/>
    <col min="3605" max="3606" width="6.25" style="50" customWidth="1"/>
    <col min="3607" max="3608" width="7.75" style="50" customWidth="1"/>
    <col min="3609" max="3840" width="9" style="50"/>
    <col min="3841" max="3841" width="23.875" style="50" customWidth="1"/>
    <col min="3842" max="3842" width="8.875" style="50" customWidth="1"/>
    <col min="3843" max="3843" width="6.875" style="50" customWidth="1"/>
    <col min="3844" max="3844" width="8.875" style="50" customWidth="1"/>
    <col min="3845" max="3845" width="7.375" style="50" customWidth="1"/>
    <col min="3846" max="3854" width="6.25" style="50" customWidth="1"/>
    <col min="3855" max="3855" width="13.375" style="50" customWidth="1"/>
    <col min="3856" max="3859" width="6.25" style="50" customWidth="1"/>
    <col min="3860" max="3860" width="8.5" style="50" customWidth="1"/>
    <col min="3861" max="3862" width="6.25" style="50" customWidth="1"/>
    <col min="3863" max="3864" width="7.75" style="50" customWidth="1"/>
    <col min="3865" max="4096" width="9" style="50"/>
    <col min="4097" max="4097" width="23.875" style="50" customWidth="1"/>
    <col min="4098" max="4098" width="8.875" style="50" customWidth="1"/>
    <col min="4099" max="4099" width="6.875" style="50" customWidth="1"/>
    <col min="4100" max="4100" width="8.875" style="50" customWidth="1"/>
    <col min="4101" max="4101" width="7.375" style="50" customWidth="1"/>
    <col min="4102" max="4110" width="6.25" style="50" customWidth="1"/>
    <col min="4111" max="4111" width="13.375" style="50" customWidth="1"/>
    <col min="4112" max="4115" width="6.25" style="50" customWidth="1"/>
    <col min="4116" max="4116" width="8.5" style="50" customWidth="1"/>
    <col min="4117" max="4118" width="6.25" style="50" customWidth="1"/>
    <col min="4119" max="4120" width="7.75" style="50" customWidth="1"/>
    <col min="4121" max="4352" width="9" style="50"/>
    <col min="4353" max="4353" width="23.875" style="50" customWidth="1"/>
    <col min="4354" max="4354" width="8.875" style="50" customWidth="1"/>
    <col min="4355" max="4355" width="6.875" style="50" customWidth="1"/>
    <col min="4356" max="4356" width="8.875" style="50" customWidth="1"/>
    <col min="4357" max="4357" width="7.375" style="50" customWidth="1"/>
    <col min="4358" max="4366" width="6.25" style="50" customWidth="1"/>
    <col min="4367" max="4367" width="13.375" style="50" customWidth="1"/>
    <col min="4368" max="4371" width="6.25" style="50" customWidth="1"/>
    <col min="4372" max="4372" width="8.5" style="50" customWidth="1"/>
    <col min="4373" max="4374" width="6.25" style="50" customWidth="1"/>
    <col min="4375" max="4376" width="7.75" style="50" customWidth="1"/>
    <col min="4377" max="4608" width="9" style="50"/>
    <col min="4609" max="4609" width="23.875" style="50" customWidth="1"/>
    <col min="4610" max="4610" width="8.875" style="50" customWidth="1"/>
    <col min="4611" max="4611" width="6.875" style="50" customWidth="1"/>
    <col min="4612" max="4612" width="8.875" style="50" customWidth="1"/>
    <col min="4613" max="4613" width="7.375" style="50" customWidth="1"/>
    <col min="4614" max="4622" width="6.25" style="50" customWidth="1"/>
    <col min="4623" max="4623" width="13.375" style="50" customWidth="1"/>
    <col min="4624" max="4627" width="6.25" style="50" customWidth="1"/>
    <col min="4628" max="4628" width="8.5" style="50" customWidth="1"/>
    <col min="4629" max="4630" width="6.25" style="50" customWidth="1"/>
    <col min="4631" max="4632" width="7.75" style="50" customWidth="1"/>
    <col min="4633" max="4864" width="9" style="50"/>
    <col min="4865" max="4865" width="23.875" style="50" customWidth="1"/>
    <col min="4866" max="4866" width="8.875" style="50" customWidth="1"/>
    <col min="4867" max="4867" width="6.875" style="50" customWidth="1"/>
    <col min="4868" max="4868" width="8.875" style="50" customWidth="1"/>
    <col min="4869" max="4869" width="7.375" style="50" customWidth="1"/>
    <col min="4870" max="4878" width="6.25" style="50" customWidth="1"/>
    <col min="4879" max="4879" width="13.375" style="50" customWidth="1"/>
    <col min="4880" max="4883" width="6.25" style="50" customWidth="1"/>
    <col min="4884" max="4884" width="8.5" style="50" customWidth="1"/>
    <col min="4885" max="4886" width="6.25" style="50" customWidth="1"/>
    <col min="4887" max="4888" width="7.75" style="50" customWidth="1"/>
    <col min="4889" max="5120" width="9" style="50"/>
    <col min="5121" max="5121" width="23.875" style="50" customWidth="1"/>
    <col min="5122" max="5122" width="8.875" style="50" customWidth="1"/>
    <col min="5123" max="5123" width="6.875" style="50" customWidth="1"/>
    <col min="5124" max="5124" width="8.875" style="50" customWidth="1"/>
    <col min="5125" max="5125" width="7.375" style="50" customWidth="1"/>
    <col min="5126" max="5134" width="6.25" style="50" customWidth="1"/>
    <col min="5135" max="5135" width="13.375" style="50" customWidth="1"/>
    <col min="5136" max="5139" width="6.25" style="50" customWidth="1"/>
    <col min="5140" max="5140" width="8.5" style="50" customWidth="1"/>
    <col min="5141" max="5142" width="6.25" style="50" customWidth="1"/>
    <col min="5143" max="5144" width="7.75" style="50" customWidth="1"/>
    <col min="5145" max="5376" width="9" style="50"/>
    <col min="5377" max="5377" width="23.875" style="50" customWidth="1"/>
    <col min="5378" max="5378" width="8.875" style="50" customWidth="1"/>
    <col min="5379" max="5379" width="6.875" style="50" customWidth="1"/>
    <col min="5380" max="5380" width="8.875" style="50" customWidth="1"/>
    <col min="5381" max="5381" width="7.375" style="50" customWidth="1"/>
    <col min="5382" max="5390" width="6.25" style="50" customWidth="1"/>
    <col min="5391" max="5391" width="13.375" style="50" customWidth="1"/>
    <col min="5392" max="5395" width="6.25" style="50" customWidth="1"/>
    <col min="5396" max="5396" width="8.5" style="50" customWidth="1"/>
    <col min="5397" max="5398" width="6.25" style="50" customWidth="1"/>
    <col min="5399" max="5400" width="7.75" style="50" customWidth="1"/>
    <col min="5401" max="5632" width="9" style="50"/>
    <col min="5633" max="5633" width="23.875" style="50" customWidth="1"/>
    <col min="5634" max="5634" width="8.875" style="50" customWidth="1"/>
    <col min="5635" max="5635" width="6.875" style="50" customWidth="1"/>
    <col min="5636" max="5636" width="8.875" style="50" customWidth="1"/>
    <col min="5637" max="5637" width="7.375" style="50" customWidth="1"/>
    <col min="5638" max="5646" width="6.25" style="50" customWidth="1"/>
    <col min="5647" max="5647" width="13.375" style="50" customWidth="1"/>
    <col min="5648" max="5651" width="6.25" style="50" customWidth="1"/>
    <col min="5652" max="5652" width="8.5" style="50" customWidth="1"/>
    <col min="5653" max="5654" width="6.25" style="50" customWidth="1"/>
    <col min="5655" max="5656" width="7.75" style="50" customWidth="1"/>
    <col min="5657" max="5888" width="9" style="50"/>
    <col min="5889" max="5889" width="23.875" style="50" customWidth="1"/>
    <col min="5890" max="5890" width="8.875" style="50" customWidth="1"/>
    <col min="5891" max="5891" width="6.875" style="50" customWidth="1"/>
    <col min="5892" max="5892" width="8.875" style="50" customWidth="1"/>
    <col min="5893" max="5893" width="7.375" style="50" customWidth="1"/>
    <col min="5894" max="5902" width="6.25" style="50" customWidth="1"/>
    <col min="5903" max="5903" width="13.375" style="50" customWidth="1"/>
    <col min="5904" max="5907" width="6.25" style="50" customWidth="1"/>
    <col min="5908" max="5908" width="8.5" style="50" customWidth="1"/>
    <col min="5909" max="5910" width="6.25" style="50" customWidth="1"/>
    <col min="5911" max="5912" width="7.75" style="50" customWidth="1"/>
    <col min="5913" max="6144" width="9" style="50"/>
    <col min="6145" max="6145" width="23.875" style="50" customWidth="1"/>
    <col min="6146" max="6146" width="8.875" style="50" customWidth="1"/>
    <col min="6147" max="6147" width="6.875" style="50" customWidth="1"/>
    <col min="6148" max="6148" width="8.875" style="50" customWidth="1"/>
    <col min="6149" max="6149" width="7.375" style="50" customWidth="1"/>
    <col min="6150" max="6158" width="6.25" style="50" customWidth="1"/>
    <col min="6159" max="6159" width="13.375" style="50" customWidth="1"/>
    <col min="6160" max="6163" width="6.25" style="50" customWidth="1"/>
    <col min="6164" max="6164" width="8.5" style="50" customWidth="1"/>
    <col min="6165" max="6166" width="6.25" style="50" customWidth="1"/>
    <col min="6167" max="6168" width="7.75" style="50" customWidth="1"/>
    <col min="6169" max="6400" width="9" style="50"/>
    <col min="6401" max="6401" width="23.875" style="50" customWidth="1"/>
    <col min="6402" max="6402" width="8.875" style="50" customWidth="1"/>
    <col min="6403" max="6403" width="6.875" style="50" customWidth="1"/>
    <col min="6404" max="6404" width="8.875" style="50" customWidth="1"/>
    <col min="6405" max="6405" width="7.375" style="50" customWidth="1"/>
    <col min="6406" max="6414" width="6.25" style="50" customWidth="1"/>
    <col min="6415" max="6415" width="13.375" style="50" customWidth="1"/>
    <col min="6416" max="6419" width="6.25" style="50" customWidth="1"/>
    <col min="6420" max="6420" width="8.5" style="50" customWidth="1"/>
    <col min="6421" max="6422" width="6.25" style="50" customWidth="1"/>
    <col min="6423" max="6424" width="7.75" style="50" customWidth="1"/>
    <col min="6425" max="6656" width="9" style="50"/>
    <col min="6657" max="6657" width="23.875" style="50" customWidth="1"/>
    <col min="6658" max="6658" width="8.875" style="50" customWidth="1"/>
    <col min="6659" max="6659" width="6.875" style="50" customWidth="1"/>
    <col min="6660" max="6660" width="8.875" style="50" customWidth="1"/>
    <col min="6661" max="6661" width="7.375" style="50" customWidth="1"/>
    <col min="6662" max="6670" width="6.25" style="50" customWidth="1"/>
    <col min="6671" max="6671" width="13.375" style="50" customWidth="1"/>
    <col min="6672" max="6675" width="6.25" style="50" customWidth="1"/>
    <col min="6676" max="6676" width="8.5" style="50" customWidth="1"/>
    <col min="6677" max="6678" width="6.25" style="50" customWidth="1"/>
    <col min="6679" max="6680" width="7.75" style="50" customWidth="1"/>
    <col min="6681" max="6912" width="9" style="50"/>
    <col min="6913" max="6913" width="23.875" style="50" customWidth="1"/>
    <col min="6914" max="6914" width="8.875" style="50" customWidth="1"/>
    <col min="6915" max="6915" width="6.875" style="50" customWidth="1"/>
    <col min="6916" max="6916" width="8.875" style="50" customWidth="1"/>
    <col min="6917" max="6917" width="7.375" style="50" customWidth="1"/>
    <col min="6918" max="6926" width="6.25" style="50" customWidth="1"/>
    <col min="6927" max="6927" width="13.375" style="50" customWidth="1"/>
    <col min="6928" max="6931" width="6.25" style="50" customWidth="1"/>
    <col min="6932" max="6932" width="8.5" style="50" customWidth="1"/>
    <col min="6933" max="6934" width="6.25" style="50" customWidth="1"/>
    <col min="6935" max="6936" width="7.75" style="50" customWidth="1"/>
    <col min="6937" max="7168" width="9" style="50"/>
    <col min="7169" max="7169" width="23.875" style="50" customWidth="1"/>
    <col min="7170" max="7170" width="8.875" style="50" customWidth="1"/>
    <col min="7171" max="7171" width="6.875" style="50" customWidth="1"/>
    <col min="7172" max="7172" width="8.875" style="50" customWidth="1"/>
    <col min="7173" max="7173" width="7.375" style="50" customWidth="1"/>
    <col min="7174" max="7182" width="6.25" style="50" customWidth="1"/>
    <col min="7183" max="7183" width="13.375" style="50" customWidth="1"/>
    <col min="7184" max="7187" width="6.25" style="50" customWidth="1"/>
    <col min="7188" max="7188" width="8.5" style="50" customWidth="1"/>
    <col min="7189" max="7190" width="6.25" style="50" customWidth="1"/>
    <col min="7191" max="7192" width="7.75" style="50" customWidth="1"/>
    <col min="7193" max="7424" width="9" style="50"/>
    <col min="7425" max="7425" width="23.875" style="50" customWidth="1"/>
    <col min="7426" max="7426" width="8.875" style="50" customWidth="1"/>
    <col min="7427" max="7427" width="6.875" style="50" customWidth="1"/>
    <col min="7428" max="7428" width="8.875" style="50" customWidth="1"/>
    <col min="7429" max="7429" width="7.375" style="50" customWidth="1"/>
    <col min="7430" max="7438" width="6.25" style="50" customWidth="1"/>
    <col min="7439" max="7439" width="13.375" style="50" customWidth="1"/>
    <col min="7440" max="7443" width="6.25" style="50" customWidth="1"/>
    <col min="7444" max="7444" width="8.5" style="50" customWidth="1"/>
    <col min="7445" max="7446" width="6.25" style="50" customWidth="1"/>
    <col min="7447" max="7448" width="7.75" style="50" customWidth="1"/>
    <col min="7449" max="7680" width="9" style="50"/>
    <col min="7681" max="7681" width="23.875" style="50" customWidth="1"/>
    <col min="7682" max="7682" width="8.875" style="50" customWidth="1"/>
    <col min="7683" max="7683" width="6.875" style="50" customWidth="1"/>
    <col min="7684" max="7684" width="8.875" style="50" customWidth="1"/>
    <col min="7685" max="7685" width="7.375" style="50" customWidth="1"/>
    <col min="7686" max="7694" width="6.25" style="50" customWidth="1"/>
    <col min="7695" max="7695" width="13.375" style="50" customWidth="1"/>
    <col min="7696" max="7699" width="6.25" style="50" customWidth="1"/>
    <col min="7700" max="7700" width="8.5" style="50" customWidth="1"/>
    <col min="7701" max="7702" width="6.25" style="50" customWidth="1"/>
    <col min="7703" max="7704" width="7.75" style="50" customWidth="1"/>
    <col min="7705" max="7936" width="9" style="50"/>
    <col min="7937" max="7937" width="23.875" style="50" customWidth="1"/>
    <col min="7938" max="7938" width="8.875" style="50" customWidth="1"/>
    <col min="7939" max="7939" width="6.875" style="50" customWidth="1"/>
    <col min="7940" max="7940" width="8.875" style="50" customWidth="1"/>
    <col min="7941" max="7941" width="7.375" style="50" customWidth="1"/>
    <col min="7942" max="7950" width="6.25" style="50" customWidth="1"/>
    <col min="7951" max="7951" width="13.375" style="50" customWidth="1"/>
    <col min="7952" max="7955" width="6.25" style="50" customWidth="1"/>
    <col min="7956" max="7956" width="8.5" style="50" customWidth="1"/>
    <col min="7957" max="7958" width="6.25" style="50" customWidth="1"/>
    <col min="7959" max="7960" width="7.75" style="50" customWidth="1"/>
    <col min="7961" max="8192" width="9" style="50"/>
    <col min="8193" max="8193" width="23.875" style="50" customWidth="1"/>
    <col min="8194" max="8194" width="8.875" style="50" customWidth="1"/>
    <col min="8195" max="8195" width="6.875" style="50" customWidth="1"/>
    <col min="8196" max="8196" width="8.875" style="50" customWidth="1"/>
    <col min="8197" max="8197" width="7.375" style="50" customWidth="1"/>
    <col min="8198" max="8206" width="6.25" style="50" customWidth="1"/>
    <col min="8207" max="8207" width="13.375" style="50" customWidth="1"/>
    <col min="8208" max="8211" width="6.25" style="50" customWidth="1"/>
    <col min="8212" max="8212" width="8.5" style="50" customWidth="1"/>
    <col min="8213" max="8214" width="6.25" style="50" customWidth="1"/>
    <col min="8215" max="8216" width="7.75" style="50" customWidth="1"/>
    <col min="8217" max="8448" width="9" style="50"/>
    <col min="8449" max="8449" width="23.875" style="50" customWidth="1"/>
    <col min="8450" max="8450" width="8.875" style="50" customWidth="1"/>
    <col min="8451" max="8451" width="6.875" style="50" customWidth="1"/>
    <col min="8452" max="8452" width="8.875" style="50" customWidth="1"/>
    <col min="8453" max="8453" width="7.375" style="50" customWidth="1"/>
    <col min="8454" max="8462" width="6.25" style="50" customWidth="1"/>
    <col min="8463" max="8463" width="13.375" style="50" customWidth="1"/>
    <col min="8464" max="8467" width="6.25" style="50" customWidth="1"/>
    <col min="8468" max="8468" width="8.5" style="50" customWidth="1"/>
    <col min="8469" max="8470" width="6.25" style="50" customWidth="1"/>
    <col min="8471" max="8472" width="7.75" style="50" customWidth="1"/>
    <col min="8473" max="8704" width="9" style="50"/>
    <col min="8705" max="8705" width="23.875" style="50" customWidth="1"/>
    <col min="8706" max="8706" width="8.875" style="50" customWidth="1"/>
    <col min="8707" max="8707" width="6.875" style="50" customWidth="1"/>
    <col min="8708" max="8708" width="8.875" style="50" customWidth="1"/>
    <col min="8709" max="8709" width="7.375" style="50" customWidth="1"/>
    <col min="8710" max="8718" width="6.25" style="50" customWidth="1"/>
    <col min="8719" max="8719" width="13.375" style="50" customWidth="1"/>
    <col min="8720" max="8723" width="6.25" style="50" customWidth="1"/>
    <col min="8724" max="8724" width="8.5" style="50" customWidth="1"/>
    <col min="8725" max="8726" width="6.25" style="50" customWidth="1"/>
    <col min="8727" max="8728" width="7.75" style="50" customWidth="1"/>
    <col min="8729" max="8960" width="9" style="50"/>
    <col min="8961" max="8961" width="23.875" style="50" customWidth="1"/>
    <col min="8962" max="8962" width="8.875" style="50" customWidth="1"/>
    <col min="8963" max="8963" width="6.875" style="50" customWidth="1"/>
    <col min="8964" max="8964" width="8.875" style="50" customWidth="1"/>
    <col min="8965" max="8965" width="7.375" style="50" customWidth="1"/>
    <col min="8966" max="8974" width="6.25" style="50" customWidth="1"/>
    <col min="8975" max="8975" width="13.375" style="50" customWidth="1"/>
    <col min="8976" max="8979" width="6.25" style="50" customWidth="1"/>
    <col min="8980" max="8980" width="8.5" style="50" customWidth="1"/>
    <col min="8981" max="8982" width="6.25" style="50" customWidth="1"/>
    <col min="8983" max="8984" width="7.75" style="50" customWidth="1"/>
    <col min="8985" max="9216" width="9" style="50"/>
    <col min="9217" max="9217" width="23.875" style="50" customWidth="1"/>
    <col min="9218" max="9218" width="8.875" style="50" customWidth="1"/>
    <col min="9219" max="9219" width="6.875" style="50" customWidth="1"/>
    <col min="9220" max="9220" width="8.875" style="50" customWidth="1"/>
    <col min="9221" max="9221" width="7.375" style="50" customWidth="1"/>
    <col min="9222" max="9230" width="6.25" style="50" customWidth="1"/>
    <col min="9231" max="9231" width="13.375" style="50" customWidth="1"/>
    <col min="9232" max="9235" width="6.25" style="50" customWidth="1"/>
    <col min="9236" max="9236" width="8.5" style="50" customWidth="1"/>
    <col min="9237" max="9238" width="6.25" style="50" customWidth="1"/>
    <col min="9239" max="9240" width="7.75" style="50" customWidth="1"/>
    <col min="9241" max="9472" width="9" style="50"/>
    <col min="9473" max="9473" width="23.875" style="50" customWidth="1"/>
    <col min="9474" max="9474" width="8.875" style="50" customWidth="1"/>
    <col min="9475" max="9475" width="6.875" style="50" customWidth="1"/>
    <col min="9476" max="9476" width="8.875" style="50" customWidth="1"/>
    <col min="9477" max="9477" width="7.375" style="50" customWidth="1"/>
    <col min="9478" max="9486" width="6.25" style="50" customWidth="1"/>
    <col min="9487" max="9487" width="13.375" style="50" customWidth="1"/>
    <col min="9488" max="9491" width="6.25" style="50" customWidth="1"/>
    <col min="9492" max="9492" width="8.5" style="50" customWidth="1"/>
    <col min="9493" max="9494" width="6.25" style="50" customWidth="1"/>
    <col min="9495" max="9496" width="7.75" style="50" customWidth="1"/>
    <col min="9497" max="9728" width="9" style="50"/>
    <col min="9729" max="9729" width="23.875" style="50" customWidth="1"/>
    <col min="9730" max="9730" width="8.875" style="50" customWidth="1"/>
    <col min="9731" max="9731" width="6.875" style="50" customWidth="1"/>
    <col min="9732" max="9732" width="8.875" style="50" customWidth="1"/>
    <col min="9733" max="9733" width="7.375" style="50" customWidth="1"/>
    <col min="9734" max="9742" width="6.25" style="50" customWidth="1"/>
    <col min="9743" max="9743" width="13.375" style="50" customWidth="1"/>
    <col min="9744" max="9747" width="6.25" style="50" customWidth="1"/>
    <col min="9748" max="9748" width="8.5" style="50" customWidth="1"/>
    <col min="9749" max="9750" width="6.25" style="50" customWidth="1"/>
    <col min="9751" max="9752" width="7.75" style="50" customWidth="1"/>
    <col min="9753" max="9984" width="9" style="50"/>
    <col min="9985" max="9985" width="23.875" style="50" customWidth="1"/>
    <col min="9986" max="9986" width="8.875" style="50" customWidth="1"/>
    <col min="9987" max="9987" width="6.875" style="50" customWidth="1"/>
    <col min="9988" max="9988" width="8.875" style="50" customWidth="1"/>
    <col min="9989" max="9989" width="7.375" style="50" customWidth="1"/>
    <col min="9990" max="9998" width="6.25" style="50" customWidth="1"/>
    <col min="9999" max="9999" width="13.375" style="50" customWidth="1"/>
    <col min="10000" max="10003" width="6.25" style="50" customWidth="1"/>
    <col min="10004" max="10004" width="8.5" style="50" customWidth="1"/>
    <col min="10005" max="10006" width="6.25" style="50" customWidth="1"/>
    <col min="10007" max="10008" width="7.75" style="50" customWidth="1"/>
    <col min="10009" max="10240" width="9" style="50"/>
    <col min="10241" max="10241" width="23.875" style="50" customWidth="1"/>
    <col min="10242" max="10242" width="8.875" style="50" customWidth="1"/>
    <col min="10243" max="10243" width="6.875" style="50" customWidth="1"/>
    <col min="10244" max="10244" width="8.875" style="50" customWidth="1"/>
    <col min="10245" max="10245" width="7.375" style="50" customWidth="1"/>
    <col min="10246" max="10254" width="6.25" style="50" customWidth="1"/>
    <col min="10255" max="10255" width="13.375" style="50" customWidth="1"/>
    <col min="10256" max="10259" width="6.25" style="50" customWidth="1"/>
    <col min="10260" max="10260" width="8.5" style="50" customWidth="1"/>
    <col min="10261" max="10262" width="6.25" style="50" customWidth="1"/>
    <col min="10263" max="10264" width="7.75" style="50" customWidth="1"/>
    <col min="10265" max="10496" width="9" style="50"/>
    <col min="10497" max="10497" width="23.875" style="50" customWidth="1"/>
    <col min="10498" max="10498" width="8.875" style="50" customWidth="1"/>
    <col min="10499" max="10499" width="6.875" style="50" customWidth="1"/>
    <col min="10500" max="10500" width="8.875" style="50" customWidth="1"/>
    <col min="10501" max="10501" width="7.375" style="50" customWidth="1"/>
    <col min="10502" max="10510" width="6.25" style="50" customWidth="1"/>
    <col min="10511" max="10511" width="13.375" style="50" customWidth="1"/>
    <col min="10512" max="10515" width="6.25" style="50" customWidth="1"/>
    <col min="10516" max="10516" width="8.5" style="50" customWidth="1"/>
    <col min="10517" max="10518" width="6.25" style="50" customWidth="1"/>
    <col min="10519" max="10520" width="7.75" style="50" customWidth="1"/>
    <col min="10521" max="10752" width="9" style="50"/>
    <col min="10753" max="10753" width="23.875" style="50" customWidth="1"/>
    <col min="10754" max="10754" width="8.875" style="50" customWidth="1"/>
    <col min="10755" max="10755" width="6.875" style="50" customWidth="1"/>
    <col min="10756" max="10756" width="8.875" style="50" customWidth="1"/>
    <col min="10757" max="10757" width="7.375" style="50" customWidth="1"/>
    <col min="10758" max="10766" width="6.25" style="50" customWidth="1"/>
    <col min="10767" max="10767" width="13.375" style="50" customWidth="1"/>
    <col min="10768" max="10771" width="6.25" style="50" customWidth="1"/>
    <col min="10772" max="10772" width="8.5" style="50" customWidth="1"/>
    <col min="10773" max="10774" width="6.25" style="50" customWidth="1"/>
    <col min="10775" max="10776" width="7.75" style="50" customWidth="1"/>
    <col min="10777" max="11008" width="9" style="50"/>
    <col min="11009" max="11009" width="23.875" style="50" customWidth="1"/>
    <col min="11010" max="11010" width="8.875" style="50" customWidth="1"/>
    <col min="11011" max="11011" width="6.875" style="50" customWidth="1"/>
    <col min="11012" max="11012" width="8.875" style="50" customWidth="1"/>
    <col min="11013" max="11013" width="7.375" style="50" customWidth="1"/>
    <col min="11014" max="11022" width="6.25" style="50" customWidth="1"/>
    <col min="11023" max="11023" width="13.375" style="50" customWidth="1"/>
    <col min="11024" max="11027" width="6.25" style="50" customWidth="1"/>
    <col min="11028" max="11028" width="8.5" style="50" customWidth="1"/>
    <col min="11029" max="11030" width="6.25" style="50" customWidth="1"/>
    <col min="11031" max="11032" width="7.75" style="50" customWidth="1"/>
    <col min="11033" max="11264" width="9" style="50"/>
    <col min="11265" max="11265" width="23.875" style="50" customWidth="1"/>
    <col min="11266" max="11266" width="8.875" style="50" customWidth="1"/>
    <col min="11267" max="11267" width="6.875" style="50" customWidth="1"/>
    <col min="11268" max="11268" width="8.875" style="50" customWidth="1"/>
    <col min="11269" max="11269" width="7.375" style="50" customWidth="1"/>
    <col min="11270" max="11278" width="6.25" style="50" customWidth="1"/>
    <col min="11279" max="11279" width="13.375" style="50" customWidth="1"/>
    <col min="11280" max="11283" width="6.25" style="50" customWidth="1"/>
    <col min="11284" max="11284" width="8.5" style="50" customWidth="1"/>
    <col min="11285" max="11286" width="6.25" style="50" customWidth="1"/>
    <col min="11287" max="11288" width="7.75" style="50" customWidth="1"/>
    <col min="11289" max="11520" width="9" style="50"/>
    <col min="11521" max="11521" width="23.875" style="50" customWidth="1"/>
    <col min="11522" max="11522" width="8.875" style="50" customWidth="1"/>
    <col min="11523" max="11523" width="6.875" style="50" customWidth="1"/>
    <col min="11524" max="11524" width="8.875" style="50" customWidth="1"/>
    <col min="11525" max="11525" width="7.375" style="50" customWidth="1"/>
    <col min="11526" max="11534" width="6.25" style="50" customWidth="1"/>
    <col min="11535" max="11535" width="13.375" style="50" customWidth="1"/>
    <col min="11536" max="11539" width="6.25" style="50" customWidth="1"/>
    <col min="11540" max="11540" width="8.5" style="50" customWidth="1"/>
    <col min="11541" max="11542" width="6.25" style="50" customWidth="1"/>
    <col min="11543" max="11544" width="7.75" style="50" customWidth="1"/>
    <col min="11545" max="11776" width="9" style="50"/>
    <col min="11777" max="11777" width="23.875" style="50" customWidth="1"/>
    <col min="11778" max="11778" width="8.875" style="50" customWidth="1"/>
    <col min="11779" max="11779" width="6.875" style="50" customWidth="1"/>
    <col min="11780" max="11780" width="8.875" style="50" customWidth="1"/>
    <col min="11781" max="11781" width="7.375" style="50" customWidth="1"/>
    <col min="11782" max="11790" width="6.25" style="50" customWidth="1"/>
    <col min="11791" max="11791" width="13.375" style="50" customWidth="1"/>
    <col min="11792" max="11795" width="6.25" style="50" customWidth="1"/>
    <col min="11796" max="11796" width="8.5" style="50" customWidth="1"/>
    <col min="11797" max="11798" width="6.25" style="50" customWidth="1"/>
    <col min="11799" max="11800" width="7.75" style="50" customWidth="1"/>
    <col min="11801" max="12032" width="9" style="50"/>
    <col min="12033" max="12033" width="23.875" style="50" customWidth="1"/>
    <col min="12034" max="12034" width="8.875" style="50" customWidth="1"/>
    <col min="12035" max="12035" width="6.875" style="50" customWidth="1"/>
    <col min="12036" max="12036" width="8.875" style="50" customWidth="1"/>
    <col min="12037" max="12037" width="7.375" style="50" customWidth="1"/>
    <col min="12038" max="12046" width="6.25" style="50" customWidth="1"/>
    <col min="12047" max="12047" width="13.375" style="50" customWidth="1"/>
    <col min="12048" max="12051" width="6.25" style="50" customWidth="1"/>
    <col min="12052" max="12052" width="8.5" style="50" customWidth="1"/>
    <col min="12053" max="12054" width="6.25" style="50" customWidth="1"/>
    <col min="12055" max="12056" width="7.75" style="50" customWidth="1"/>
    <col min="12057" max="12288" width="9" style="50"/>
    <col min="12289" max="12289" width="23.875" style="50" customWidth="1"/>
    <col min="12290" max="12290" width="8.875" style="50" customWidth="1"/>
    <col min="12291" max="12291" width="6.875" style="50" customWidth="1"/>
    <col min="12292" max="12292" width="8.875" style="50" customWidth="1"/>
    <col min="12293" max="12293" width="7.375" style="50" customWidth="1"/>
    <col min="12294" max="12302" width="6.25" style="50" customWidth="1"/>
    <col min="12303" max="12303" width="13.375" style="50" customWidth="1"/>
    <col min="12304" max="12307" width="6.25" style="50" customWidth="1"/>
    <col min="12308" max="12308" width="8.5" style="50" customWidth="1"/>
    <col min="12309" max="12310" width="6.25" style="50" customWidth="1"/>
    <col min="12311" max="12312" width="7.75" style="50" customWidth="1"/>
    <col min="12313" max="12544" width="9" style="50"/>
    <col min="12545" max="12545" width="23.875" style="50" customWidth="1"/>
    <col min="12546" max="12546" width="8.875" style="50" customWidth="1"/>
    <col min="12547" max="12547" width="6.875" style="50" customWidth="1"/>
    <col min="12548" max="12548" width="8.875" style="50" customWidth="1"/>
    <col min="12549" max="12549" width="7.375" style="50" customWidth="1"/>
    <col min="12550" max="12558" width="6.25" style="50" customWidth="1"/>
    <col min="12559" max="12559" width="13.375" style="50" customWidth="1"/>
    <col min="12560" max="12563" width="6.25" style="50" customWidth="1"/>
    <col min="12564" max="12564" width="8.5" style="50" customWidth="1"/>
    <col min="12565" max="12566" width="6.25" style="50" customWidth="1"/>
    <col min="12567" max="12568" width="7.75" style="50" customWidth="1"/>
    <col min="12569" max="12800" width="9" style="50"/>
    <col min="12801" max="12801" width="23.875" style="50" customWidth="1"/>
    <col min="12802" max="12802" width="8.875" style="50" customWidth="1"/>
    <col min="12803" max="12803" width="6.875" style="50" customWidth="1"/>
    <col min="12804" max="12804" width="8.875" style="50" customWidth="1"/>
    <col min="12805" max="12805" width="7.375" style="50" customWidth="1"/>
    <col min="12806" max="12814" width="6.25" style="50" customWidth="1"/>
    <col min="12815" max="12815" width="13.375" style="50" customWidth="1"/>
    <col min="12816" max="12819" width="6.25" style="50" customWidth="1"/>
    <col min="12820" max="12820" width="8.5" style="50" customWidth="1"/>
    <col min="12821" max="12822" width="6.25" style="50" customWidth="1"/>
    <col min="12823" max="12824" width="7.75" style="50" customWidth="1"/>
    <col min="12825" max="13056" width="9" style="50"/>
    <col min="13057" max="13057" width="23.875" style="50" customWidth="1"/>
    <col min="13058" max="13058" width="8.875" style="50" customWidth="1"/>
    <col min="13059" max="13059" width="6.875" style="50" customWidth="1"/>
    <col min="13060" max="13060" width="8.875" style="50" customWidth="1"/>
    <col min="13061" max="13061" width="7.375" style="50" customWidth="1"/>
    <col min="13062" max="13070" width="6.25" style="50" customWidth="1"/>
    <col min="13071" max="13071" width="13.375" style="50" customWidth="1"/>
    <col min="13072" max="13075" width="6.25" style="50" customWidth="1"/>
    <col min="13076" max="13076" width="8.5" style="50" customWidth="1"/>
    <col min="13077" max="13078" width="6.25" style="50" customWidth="1"/>
    <col min="13079" max="13080" width="7.75" style="50" customWidth="1"/>
    <col min="13081" max="13312" width="9" style="50"/>
    <col min="13313" max="13313" width="23.875" style="50" customWidth="1"/>
    <col min="13314" max="13314" width="8.875" style="50" customWidth="1"/>
    <col min="13315" max="13315" width="6.875" style="50" customWidth="1"/>
    <col min="13316" max="13316" width="8.875" style="50" customWidth="1"/>
    <col min="13317" max="13317" width="7.375" style="50" customWidth="1"/>
    <col min="13318" max="13326" width="6.25" style="50" customWidth="1"/>
    <col min="13327" max="13327" width="13.375" style="50" customWidth="1"/>
    <col min="13328" max="13331" width="6.25" style="50" customWidth="1"/>
    <col min="13332" max="13332" width="8.5" style="50" customWidth="1"/>
    <col min="13333" max="13334" width="6.25" style="50" customWidth="1"/>
    <col min="13335" max="13336" width="7.75" style="50" customWidth="1"/>
    <col min="13337" max="13568" width="9" style="50"/>
    <col min="13569" max="13569" width="23.875" style="50" customWidth="1"/>
    <col min="13570" max="13570" width="8.875" style="50" customWidth="1"/>
    <col min="13571" max="13571" width="6.875" style="50" customWidth="1"/>
    <col min="13572" max="13572" width="8.875" style="50" customWidth="1"/>
    <col min="13573" max="13573" width="7.375" style="50" customWidth="1"/>
    <col min="13574" max="13582" width="6.25" style="50" customWidth="1"/>
    <col min="13583" max="13583" width="13.375" style="50" customWidth="1"/>
    <col min="13584" max="13587" width="6.25" style="50" customWidth="1"/>
    <col min="13588" max="13588" width="8.5" style="50" customWidth="1"/>
    <col min="13589" max="13590" width="6.25" style="50" customWidth="1"/>
    <col min="13591" max="13592" width="7.75" style="50" customWidth="1"/>
    <col min="13593" max="13824" width="9" style="50"/>
    <col min="13825" max="13825" width="23.875" style="50" customWidth="1"/>
    <col min="13826" max="13826" width="8.875" style="50" customWidth="1"/>
    <col min="13827" max="13827" width="6.875" style="50" customWidth="1"/>
    <col min="13828" max="13828" width="8.875" style="50" customWidth="1"/>
    <col min="13829" max="13829" width="7.375" style="50" customWidth="1"/>
    <col min="13830" max="13838" width="6.25" style="50" customWidth="1"/>
    <col min="13839" max="13839" width="13.375" style="50" customWidth="1"/>
    <col min="13840" max="13843" width="6.25" style="50" customWidth="1"/>
    <col min="13844" max="13844" width="8.5" style="50" customWidth="1"/>
    <col min="13845" max="13846" width="6.25" style="50" customWidth="1"/>
    <col min="13847" max="13848" width="7.75" style="50" customWidth="1"/>
    <col min="13849" max="14080" width="9" style="50"/>
    <col min="14081" max="14081" width="23.875" style="50" customWidth="1"/>
    <col min="14082" max="14082" width="8.875" style="50" customWidth="1"/>
    <col min="14083" max="14083" width="6.875" style="50" customWidth="1"/>
    <col min="14084" max="14084" width="8.875" style="50" customWidth="1"/>
    <col min="14085" max="14085" width="7.375" style="50" customWidth="1"/>
    <col min="14086" max="14094" width="6.25" style="50" customWidth="1"/>
    <col min="14095" max="14095" width="13.375" style="50" customWidth="1"/>
    <col min="14096" max="14099" width="6.25" style="50" customWidth="1"/>
    <col min="14100" max="14100" width="8.5" style="50" customWidth="1"/>
    <col min="14101" max="14102" width="6.25" style="50" customWidth="1"/>
    <col min="14103" max="14104" width="7.75" style="50" customWidth="1"/>
    <col min="14105" max="14336" width="9" style="50"/>
    <col min="14337" max="14337" width="23.875" style="50" customWidth="1"/>
    <col min="14338" max="14338" width="8.875" style="50" customWidth="1"/>
    <col min="14339" max="14339" width="6.875" style="50" customWidth="1"/>
    <col min="14340" max="14340" width="8.875" style="50" customWidth="1"/>
    <col min="14341" max="14341" width="7.375" style="50" customWidth="1"/>
    <col min="14342" max="14350" width="6.25" style="50" customWidth="1"/>
    <col min="14351" max="14351" width="13.375" style="50" customWidth="1"/>
    <col min="14352" max="14355" width="6.25" style="50" customWidth="1"/>
    <col min="14356" max="14356" width="8.5" style="50" customWidth="1"/>
    <col min="14357" max="14358" width="6.25" style="50" customWidth="1"/>
    <col min="14359" max="14360" width="7.75" style="50" customWidth="1"/>
    <col min="14361" max="14592" width="9" style="50"/>
    <col min="14593" max="14593" width="23.875" style="50" customWidth="1"/>
    <col min="14594" max="14594" width="8.875" style="50" customWidth="1"/>
    <col min="14595" max="14595" width="6.875" style="50" customWidth="1"/>
    <col min="14596" max="14596" width="8.875" style="50" customWidth="1"/>
    <col min="14597" max="14597" width="7.375" style="50" customWidth="1"/>
    <col min="14598" max="14606" width="6.25" style="50" customWidth="1"/>
    <col min="14607" max="14607" width="13.375" style="50" customWidth="1"/>
    <col min="14608" max="14611" width="6.25" style="50" customWidth="1"/>
    <col min="14612" max="14612" width="8.5" style="50" customWidth="1"/>
    <col min="14613" max="14614" width="6.25" style="50" customWidth="1"/>
    <col min="14615" max="14616" width="7.75" style="50" customWidth="1"/>
    <col min="14617" max="14848" width="9" style="50"/>
    <col min="14849" max="14849" width="23.875" style="50" customWidth="1"/>
    <col min="14850" max="14850" width="8.875" style="50" customWidth="1"/>
    <col min="14851" max="14851" width="6.875" style="50" customWidth="1"/>
    <col min="14852" max="14852" width="8.875" style="50" customWidth="1"/>
    <col min="14853" max="14853" width="7.375" style="50" customWidth="1"/>
    <col min="14854" max="14862" width="6.25" style="50" customWidth="1"/>
    <col min="14863" max="14863" width="13.375" style="50" customWidth="1"/>
    <col min="14864" max="14867" width="6.25" style="50" customWidth="1"/>
    <col min="14868" max="14868" width="8.5" style="50" customWidth="1"/>
    <col min="14869" max="14870" width="6.25" style="50" customWidth="1"/>
    <col min="14871" max="14872" width="7.75" style="50" customWidth="1"/>
    <col min="14873" max="15104" width="9" style="50"/>
    <col min="15105" max="15105" width="23.875" style="50" customWidth="1"/>
    <col min="15106" max="15106" width="8.875" style="50" customWidth="1"/>
    <col min="15107" max="15107" width="6.875" style="50" customWidth="1"/>
    <col min="15108" max="15108" width="8.875" style="50" customWidth="1"/>
    <col min="15109" max="15109" width="7.375" style="50" customWidth="1"/>
    <col min="15110" max="15118" width="6.25" style="50" customWidth="1"/>
    <col min="15119" max="15119" width="13.375" style="50" customWidth="1"/>
    <col min="15120" max="15123" width="6.25" style="50" customWidth="1"/>
    <col min="15124" max="15124" width="8.5" style="50" customWidth="1"/>
    <col min="15125" max="15126" width="6.25" style="50" customWidth="1"/>
    <col min="15127" max="15128" width="7.75" style="50" customWidth="1"/>
    <col min="15129" max="15360" width="9" style="50"/>
    <col min="15361" max="15361" width="23.875" style="50" customWidth="1"/>
    <col min="15362" max="15362" width="8.875" style="50" customWidth="1"/>
    <col min="15363" max="15363" width="6.875" style="50" customWidth="1"/>
    <col min="15364" max="15364" width="8.875" style="50" customWidth="1"/>
    <col min="15365" max="15365" width="7.375" style="50" customWidth="1"/>
    <col min="15366" max="15374" width="6.25" style="50" customWidth="1"/>
    <col min="15375" max="15375" width="13.375" style="50" customWidth="1"/>
    <col min="15376" max="15379" width="6.25" style="50" customWidth="1"/>
    <col min="15380" max="15380" width="8.5" style="50" customWidth="1"/>
    <col min="15381" max="15382" width="6.25" style="50" customWidth="1"/>
    <col min="15383" max="15384" width="7.75" style="50" customWidth="1"/>
    <col min="15385" max="15616" width="9" style="50"/>
    <col min="15617" max="15617" width="23.875" style="50" customWidth="1"/>
    <col min="15618" max="15618" width="8.875" style="50" customWidth="1"/>
    <col min="15619" max="15619" width="6.875" style="50" customWidth="1"/>
    <col min="15620" max="15620" width="8.875" style="50" customWidth="1"/>
    <col min="15621" max="15621" width="7.375" style="50" customWidth="1"/>
    <col min="15622" max="15630" width="6.25" style="50" customWidth="1"/>
    <col min="15631" max="15631" width="13.375" style="50" customWidth="1"/>
    <col min="15632" max="15635" width="6.25" style="50" customWidth="1"/>
    <col min="15636" max="15636" width="8.5" style="50" customWidth="1"/>
    <col min="15637" max="15638" width="6.25" style="50" customWidth="1"/>
    <col min="15639" max="15640" width="7.75" style="50" customWidth="1"/>
    <col min="15641" max="15872" width="9" style="50"/>
    <col min="15873" max="15873" width="23.875" style="50" customWidth="1"/>
    <col min="15874" max="15874" width="8.875" style="50" customWidth="1"/>
    <col min="15875" max="15875" width="6.875" style="50" customWidth="1"/>
    <col min="15876" max="15876" width="8.875" style="50" customWidth="1"/>
    <col min="15877" max="15877" width="7.375" style="50" customWidth="1"/>
    <col min="15878" max="15886" width="6.25" style="50" customWidth="1"/>
    <col min="15887" max="15887" width="13.375" style="50" customWidth="1"/>
    <col min="15888" max="15891" width="6.25" style="50" customWidth="1"/>
    <col min="15892" max="15892" width="8.5" style="50" customWidth="1"/>
    <col min="15893" max="15894" width="6.25" style="50" customWidth="1"/>
    <col min="15895" max="15896" width="7.75" style="50" customWidth="1"/>
    <col min="15897" max="16128" width="9" style="50"/>
    <col min="16129" max="16129" width="23.875" style="50" customWidth="1"/>
    <col min="16130" max="16130" width="8.875" style="50" customWidth="1"/>
    <col min="16131" max="16131" width="6.875" style="50" customWidth="1"/>
    <col min="16132" max="16132" width="8.875" style="50" customWidth="1"/>
    <col min="16133" max="16133" width="7.375" style="50" customWidth="1"/>
    <col min="16134" max="16142" width="6.25" style="50" customWidth="1"/>
    <col min="16143" max="16143" width="13.375" style="50" customWidth="1"/>
    <col min="16144" max="16147" width="6.25" style="50" customWidth="1"/>
    <col min="16148" max="16148" width="8.5" style="50" customWidth="1"/>
    <col min="16149" max="16150" width="6.25" style="50" customWidth="1"/>
    <col min="16151" max="16152" width="7.75" style="50" customWidth="1"/>
    <col min="16153" max="16384" width="9" style="50"/>
  </cols>
  <sheetData>
    <row r="1" spans="1:24" ht="20.25" x14ac:dyDescent="0.3">
      <c r="A1" s="7" t="s">
        <v>12</v>
      </c>
      <c r="B1" s="48"/>
      <c r="C1" s="48"/>
      <c r="D1" s="49"/>
    </row>
    <row r="2" spans="1:24" ht="12.75" customHeight="1" x14ac:dyDescent="0.2">
      <c r="A2" s="843" t="s">
        <v>89</v>
      </c>
      <c r="B2" s="843"/>
      <c r="C2" s="843"/>
      <c r="D2" s="54"/>
      <c r="E2" s="843" t="s">
        <v>183</v>
      </c>
      <c r="F2" s="843"/>
      <c r="G2" s="843"/>
      <c r="H2" s="391"/>
      <c r="I2" s="391"/>
      <c r="J2" s="391"/>
      <c r="K2" s="391"/>
      <c r="L2" s="54"/>
      <c r="M2" s="54"/>
      <c r="N2" s="54"/>
      <c r="O2" s="54"/>
      <c r="P2" s="54"/>
      <c r="Q2" s="54"/>
      <c r="R2" s="54"/>
      <c r="S2" s="54"/>
      <c r="T2" s="54"/>
      <c r="U2" s="55"/>
      <c r="V2" s="55"/>
      <c r="W2" s="56"/>
      <c r="X2" s="56"/>
    </row>
    <row r="3" spans="1:24" x14ac:dyDescent="0.2">
      <c r="A3" s="113"/>
      <c r="B3" s="113" t="s">
        <v>123</v>
      </c>
      <c r="C3" s="113" t="s">
        <v>113</v>
      </c>
      <c r="D3" s="54"/>
      <c r="E3" s="113"/>
      <c r="F3" s="113" t="s">
        <v>123</v>
      </c>
      <c r="G3" s="113" t="s">
        <v>113</v>
      </c>
      <c r="H3" s="391"/>
      <c r="I3" s="391"/>
      <c r="J3" s="391"/>
      <c r="K3" s="391"/>
      <c r="L3" s="54"/>
      <c r="M3" s="54"/>
      <c r="N3" s="54"/>
      <c r="O3" s="54"/>
      <c r="P3" s="54"/>
      <c r="Q3" s="54"/>
      <c r="R3" s="54"/>
      <c r="S3" s="54"/>
      <c r="T3" s="54"/>
      <c r="U3" s="55"/>
      <c r="V3" s="55"/>
      <c r="W3" s="56"/>
      <c r="X3" s="56"/>
    </row>
    <row r="4" spans="1:24" x14ac:dyDescent="0.2">
      <c r="A4" s="89" t="s">
        <v>33</v>
      </c>
      <c r="B4" s="114">
        <v>83578426</v>
      </c>
      <c r="C4" s="115">
        <f>SUM(C5:C9)</f>
        <v>100</v>
      </c>
      <c r="D4" s="54"/>
      <c r="E4" s="89" t="s">
        <v>33</v>
      </c>
      <c r="F4" s="114">
        <v>61696557</v>
      </c>
      <c r="G4" s="121">
        <f>SUM(G5:G9)</f>
        <v>99.999999999999986</v>
      </c>
      <c r="H4" s="391"/>
      <c r="I4" s="391"/>
      <c r="J4" s="391"/>
      <c r="K4" s="391"/>
      <c r="L4" s="54"/>
      <c r="M4" s="54"/>
      <c r="N4" s="54"/>
      <c r="O4" s="54"/>
      <c r="P4" s="54"/>
      <c r="Q4" s="54"/>
      <c r="R4" s="54"/>
      <c r="S4" s="54"/>
      <c r="T4" s="54"/>
      <c r="U4" s="55"/>
      <c r="V4" s="55"/>
      <c r="W4" s="56"/>
      <c r="X4" s="56"/>
    </row>
    <row r="5" spans="1:24" x14ac:dyDescent="0.2">
      <c r="A5" s="116" t="s">
        <v>46</v>
      </c>
      <c r="B5" s="117">
        <v>56097831</v>
      </c>
      <c r="C5" s="118">
        <f t="shared" ref="C5:C9" si="0">B5/$B$4*100</f>
        <v>67.119989792581151</v>
      </c>
      <c r="D5" s="54"/>
      <c r="E5" s="116" t="s">
        <v>46</v>
      </c>
      <c r="F5" s="117">
        <v>44418556</v>
      </c>
      <c r="G5" s="122">
        <f>F5/$F$4*100</f>
        <v>71.995194156458354</v>
      </c>
      <c r="H5" s="391"/>
      <c r="I5" s="391"/>
      <c r="J5" s="391"/>
      <c r="K5" s="391"/>
      <c r="L5" s="54"/>
      <c r="M5" s="54"/>
      <c r="N5" s="54"/>
      <c r="O5" s="54"/>
      <c r="P5" s="54"/>
      <c r="Q5" s="54"/>
      <c r="R5" s="54"/>
      <c r="S5" s="54"/>
      <c r="T5" s="54"/>
      <c r="U5" s="55"/>
      <c r="V5" s="55"/>
      <c r="W5" s="56"/>
      <c r="X5" s="56"/>
    </row>
    <row r="6" spans="1:24" x14ac:dyDescent="0.2">
      <c r="A6" s="116" t="s">
        <v>47</v>
      </c>
      <c r="B6" s="117">
        <v>4104377</v>
      </c>
      <c r="C6" s="118">
        <f t="shared" si="0"/>
        <v>4.9108091602490811</v>
      </c>
      <c r="D6" s="54"/>
      <c r="E6" s="116" t="s">
        <v>47</v>
      </c>
      <c r="F6" s="117">
        <v>3679157</v>
      </c>
      <c r="G6" s="122">
        <f>F6/$F$4*100</f>
        <v>5.963310075795639</v>
      </c>
      <c r="H6" s="391"/>
      <c r="I6" s="391"/>
      <c r="J6" s="391"/>
      <c r="K6" s="391"/>
      <c r="L6" s="54"/>
      <c r="M6" s="54"/>
      <c r="N6" s="54"/>
      <c r="O6" s="54"/>
      <c r="P6" s="54"/>
      <c r="Q6" s="54"/>
      <c r="R6" s="54"/>
      <c r="S6" s="54"/>
      <c r="T6" s="54"/>
      <c r="U6" s="55"/>
      <c r="V6" s="55"/>
      <c r="W6" s="56"/>
      <c r="X6" s="56"/>
    </row>
    <row r="7" spans="1:24" ht="25.5" x14ac:dyDescent="0.2">
      <c r="A7" s="116" t="s">
        <v>48</v>
      </c>
      <c r="B7" s="117">
        <v>7050576</v>
      </c>
      <c r="C7" s="118">
        <f t="shared" si="0"/>
        <v>8.4358803311275565</v>
      </c>
      <c r="D7" s="54"/>
      <c r="E7" s="116" t="s">
        <v>48</v>
      </c>
      <c r="F7" s="117">
        <v>2903113</v>
      </c>
      <c r="G7" s="122">
        <f>F7/$F$4*100</f>
        <v>4.7054700313341637</v>
      </c>
      <c r="H7" s="391"/>
      <c r="I7" s="391"/>
      <c r="J7" s="391"/>
      <c r="K7" s="391"/>
      <c r="L7" s="54"/>
      <c r="M7" s="54"/>
      <c r="N7" s="54"/>
      <c r="O7" s="54"/>
      <c r="P7" s="54"/>
      <c r="Q7" s="54"/>
      <c r="R7" s="54"/>
      <c r="S7" s="54"/>
      <c r="T7" s="54"/>
      <c r="U7" s="55"/>
      <c r="V7" s="55"/>
      <c r="W7" s="56"/>
      <c r="X7" s="56"/>
    </row>
    <row r="8" spans="1:24" x14ac:dyDescent="0.2">
      <c r="A8" s="116" t="s">
        <v>50</v>
      </c>
      <c r="B8" s="117">
        <v>10360156</v>
      </c>
      <c r="C8" s="118">
        <f t="shared" si="0"/>
        <v>12.395729969836953</v>
      </c>
      <c r="D8" s="54"/>
      <c r="E8" s="116" t="s">
        <v>50</v>
      </c>
      <c r="F8" s="117">
        <v>5983001</v>
      </c>
      <c r="G8" s="122">
        <f>F8/$F$4*100</f>
        <v>9.6974633446725402</v>
      </c>
      <c r="H8" s="391"/>
      <c r="I8" s="391"/>
      <c r="J8" s="391"/>
      <c r="K8" s="391"/>
      <c r="L8" s="54"/>
      <c r="M8" s="54"/>
      <c r="N8" s="54"/>
      <c r="O8" s="54"/>
      <c r="P8" s="54"/>
      <c r="Q8" s="54"/>
      <c r="R8" s="54"/>
      <c r="S8" s="54"/>
      <c r="T8" s="54"/>
      <c r="U8" s="55"/>
      <c r="V8" s="55"/>
      <c r="W8" s="56"/>
      <c r="X8" s="56"/>
    </row>
    <row r="9" spans="1:24" x14ac:dyDescent="0.2">
      <c r="A9" s="116" t="s">
        <v>114</v>
      </c>
      <c r="B9" s="117">
        <v>5965486</v>
      </c>
      <c r="C9" s="118">
        <f t="shared" si="0"/>
        <v>7.1375907462052464</v>
      </c>
      <c r="D9" s="54"/>
      <c r="E9" s="116" t="s">
        <v>114</v>
      </c>
      <c r="F9" s="117">
        <v>4712730</v>
      </c>
      <c r="G9" s="122">
        <f>F9/$F$4*100</f>
        <v>7.6385623917392991</v>
      </c>
      <c r="H9" s="391"/>
      <c r="I9" s="391"/>
      <c r="J9" s="391"/>
      <c r="K9" s="391"/>
      <c r="L9" s="54"/>
      <c r="M9" s="54"/>
      <c r="N9" s="54"/>
      <c r="O9" s="54"/>
      <c r="P9" s="54"/>
      <c r="Q9" s="54"/>
      <c r="R9" s="54"/>
      <c r="S9" s="54"/>
      <c r="T9" s="54"/>
      <c r="U9" s="55"/>
      <c r="V9" s="55"/>
      <c r="W9" s="56"/>
      <c r="X9" s="56"/>
    </row>
    <row r="10" spans="1:24" x14ac:dyDescent="0.2">
      <c r="A10" s="119"/>
      <c r="B10" s="120"/>
      <c r="C10" s="120"/>
      <c r="D10" s="54"/>
      <c r="E10" s="54"/>
      <c r="F10" s="54"/>
      <c r="G10" s="54"/>
      <c r="H10" s="391"/>
      <c r="I10" s="391"/>
      <c r="J10" s="391"/>
      <c r="K10" s="391"/>
      <c r="L10" s="54"/>
      <c r="M10" s="54"/>
      <c r="N10" s="54"/>
      <c r="O10" s="54"/>
      <c r="P10" s="54"/>
      <c r="Q10" s="54"/>
      <c r="R10" s="54"/>
      <c r="S10" s="54"/>
      <c r="T10" s="54"/>
      <c r="U10" s="55"/>
      <c r="V10" s="55"/>
      <c r="W10" s="56"/>
      <c r="X10" s="56"/>
    </row>
    <row r="11" spans="1:24" x14ac:dyDescent="0.2">
      <c r="A11" s="843" t="s">
        <v>90</v>
      </c>
      <c r="B11" s="843"/>
      <c r="C11" s="843"/>
      <c r="D11" s="54"/>
      <c r="E11" s="54"/>
      <c r="F11" s="54"/>
      <c r="G11" s="54"/>
      <c r="H11" s="391"/>
      <c r="I11" s="391"/>
      <c r="J11" s="391"/>
      <c r="K11" s="391"/>
      <c r="L11" s="54"/>
      <c r="M11" s="54"/>
      <c r="N11" s="54"/>
      <c r="O11" s="54"/>
      <c r="P11" s="54"/>
      <c r="Q11" s="54"/>
      <c r="R11" s="54"/>
      <c r="S11" s="54"/>
      <c r="T11" s="54"/>
      <c r="U11" s="55"/>
      <c r="V11" s="55"/>
      <c r="W11" s="56"/>
      <c r="X11" s="56"/>
    </row>
    <row r="12" spans="1:24" x14ac:dyDescent="0.2">
      <c r="A12" s="113"/>
      <c r="B12" s="113" t="s">
        <v>123</v>
      </c>
      <c r="C12" s="113" t="s">
        <v>113</v>
      </c>
      <c r="D12" s="54"/>
      <c r="E12" s="54"/>
      <c r="F12" s="54"/>
      <c r="G12" s="54"/>
      <c r="H12" s="391"/>
      <c r="I12" s="391"/>
      <c r="J12" s="391"/>
      <c r="K12" s="391"/>
      <c r="L12" s="54"/>
      <c r="M12" s="54"/>
      <c r="N12" s="54"/>
      <c r="O12" s="54"/>
      <c r="P12" s="54"/>
      <c r="Q12" s="54"/>
      <c r="R12" s="54"/>
      <c r="S12" s="54"/>
      <c r="T12" s="54"/>
      <c r="U12" s="55"/>
      <c r="V12" s="55"/>
      <c r="W12" s="56"/>
      <c r="X12" s="56"/>
    </row>
    <row r="13" spans="1:24" x14ac:dyDescent="0.2">
      <c r="A13" s="89" t="s">
        <v>33</v>
      </c>
      <c r="B13" s="114">
        <v>10837045</v>
      </c>
      <c r="C13" s="121">
        <f>SUM(C14:C18)</f>
        <v>100</v>
      </c>
      <c r="D13" s="57"/>
      <c r="E13" s="57"/>
      <c r="F13" s="57"/>
      <c r="G13" s="57"/>
      <c r="H13" s="58"/>
      <c r="I13" s="58"/>
      <c r="J13" s="58"/>
      <c r="K13" s="58"/>
      <c r="L13" s="57"/>
      <c r="M13" s="57"/>
      <c r="N13" s="57"/>
      <c r="O13" s="57"/>
      <c r="P13" s="57"/>
      <c r="Q13" s="57"/>
      <c r="R13" s="57"/>
      <c r="S13" s="57"/>
      <c r="T13" s="57"/>
    </row>
    <row r="14" spans="1:24" x14ac:dyDescent="0.2">
      <c r="A14" s="116" t="s">
        <v>46</v>
      </c>
      <c r="B14" s="117">
        <v>6355001</v>
      </c>
      <c r="C14" s="122">
        <f t="shared" ref="C14:C18" si="1">B14/$B$13*100</f>
        <v>58.641456227227998</v>
      </c>
      <c r="D14" s="57"/>
      <c r="E14" s="57"/>
      <c r="F14" s="57"/>
      <c r="G14" s="57"/>
      <c r="H14" s="58"/>
      <c r="I14" s="58"/>
      <c r="J14" s="58"/>
      <c r="K14" s="58"/>
      <c r="L14" s="57"/>
      <c r="M14" s="57"/>
      <c r="N14" s="57"/>
      <c r="O14" s="57"/>
      <c r="P14" s="57"/>
      <c r="Q14" s="57"/>
      <c r="R14" s="57"/>
      <c r="S14" s="57"/>
      <c r="T14" s="57"/>
    </row>
    <row r="15" spans="1:24" x14ac:dyDescent="0.2">
      <c r="A15" s="116" t="s">
        <v>47</v>
      </c>
      <c r="B15" s="117">
        <v>241474</v>
      </c>
      <c r="C15" s="122">
        <f t="shared" si="1"/>
        <v>2.228227344262204</v>
      </c>
      <c r="D15" s="57"/>
      <c r="E15" s="57"/>
      <c r="F15" s="57"/>
      <c r="G15" s="57"/>
      <c r="H15" s="58"/>
      <c r="I15" s="58"/>
      <c r="J15" s="58"/>
      <c r="K15" s="58"/>
      <c r="L15" s="57"/>
      <c r="M15" s="57"/>
      <c r="N15" s="57"/>
      <c r="O15" s="57"/>
      <c r="P15" s="57"/>
      <c r="Q15" s="57"/>
      <c r="R15" s="57"/>
      <c r="S15" s="57"/>
      <c r="T15" s="57"/>
    </row>
    <row r="16" spans="1:24" ht="25.5" x14ac:dyDescent="0.2">
      <c r="A16" s="116" t="s">
        <v>48</v>
      </c>
      <c r="B16" s="117">
        <v>2332135</v>
      </c>
      <c r="C16" s="122">
        <f t="shared" si="1"/>
        <v>21.520026907704086</v>
      </c>
      <c r="D16" s="57"/>
      <c r="E16" s="57"/>
      <c r="F16" s="57"/>
      <c r="G16" s="57"/>
      <c r="H16" s="58"/>
      <c r="I16" s="58"/>
      <c r="J16" s="58"/>
      <c r="K16" s="58"/>
      <c r="L16" s="57"/>
      <c r="M16" s="57"/>
      <c r="N16" s="57"/>
      <c r="O16" s="57"/>
      <c r="P16" s="57"/>
      <c r="Q16" s="57"/>
      <c r="R16" s="57"/>
      <c r="S16" s="57"/>
      <c r="T16" s="57"/>
    </row>
    <row r="17" spans="1:20" x14ac:dyDescent="0.2">
      <c r="A17" s="116" t="s">
        <v>50</v>
      </c>
      <c r="B17" s="117">
        <v>1257278</v>
      </c>
      <c r="C17" s="122">
        <f t="shared" si="1"/>
        <v>11.601668166921888</v>
      </c>
      <c r="D17" s="57"/>
      <c r="E17" s="57"/>
      <c r="F17" s="57"/>
      <c r="G17" s="57"/>
      <c r="H17" s="58"/>
      <c r="I17" s="58"/>
      <c r="J17" s="58"/>
      <c r="K17" s="58"/>
      <c r="L17" s="57"/>
      <c r="M17" s="57"/>
      <c r="N17" s="57"/>
      <c r="O17" s="57"/>
      <c r="P17" s="57"/>
      <c r="Q17" s="57"/>
      <c r="R17" s="57"/>
      <c r="S17" s="57"/>
      <c r="T17" s="57"/>
    </row>
    <row r="18" spans="1:20" x14ac:dyDescent="0.2">
      <c r="A18" s="116" t="s">
        <v>114</v>
      </c>
      <c r="B18" s="117">
        <v>651157</v>
      </c>
      <c r="C18" s="122">
        <f t="shared" si="1"/>
        <v>6.0086213538838305</v>
      </c>
      <c r="D18" s="57"/>
      <c r="E18" s="57"/>
      <c r="F18" s="57"/>
      <c r="G18" s="57"/>
      <c r="H18" s="58"/>
      <c r="I18" s="58"/>
      <c r="J18" s="58"/>
      <c r="K18" s="58"/>
      <c r="L18" s="57"/>
      <c r="M18" s="57"/>
      <c r="N18" s="57"/>
      <c r="O18" s="57"/>
      <c r="P18" s="57"/>
      <c r="Q18" s="57"/>
      <c r="R18" s="57"/>
      <c r="S18" s="57"/>
      <c r="T18" s="57"/>
    </row>
    <row r="19" spans="1:20" x14ac:dyDescent="0.2">
      <c r="A19" s="57"/>
      <c r="B19" s="57"/>
      <c r="C19" s="57"/>
      <c r="D19" s="57"/>
      <c r="E19" s="57"/>
      <c r="F19" s="57"/>
      <c r="G19" s="57"/>
      <c r="H19" s="58"/>
      <c r="I19" s="58"/>
      <c r="J19" s="58"/>
      <c r="K19" s="58"/>
      <c r="L19" s="57"/>
      <c r="M19" s="57"/>
      <c r="N19" s="57"/>
      <c r="O19" s="57"/>
      <c r="P19" s="57"/>
      <c r="Q19" s="57"/>
      <c r="R19" s="57"/>
      <c r="S19" s="57"/>
      <c r="T19" s="57"/>
    </row>
    <row r="20" spans="1:20" x14ac:dyDescent="0.2">
      <c r="A20" s="392"/>
      <c r="B20" s="392"/>
      <c r="C20" s="392"/>
      <c r="D20" s="58"/>
      <c r="E20" s="58"/>
      <c r="F20" s="58"/>
      <c r="G20" s="58"/>
      <c r="H20" s="58"/>
      <c r="I20" s="58"/>
      <c r="J20" s="58"/>
      <c r="K20" s="58"/>
      <c r="L20" s="57"/>
      <c r="M20" s="57"/>
      <c r="N20" s="57"/>
      <c r="O20" s="57"/>
      <c r="P20" s="57"/>
      <c r="Q20" s="57"/>
      <c r="R20" s="57"/>
      <c r="S20" s="57"/>
      <c r="T20" s="57"/>
    </row>
    <row r="21" spans="1:20" x14ac:dyDescent="0.2"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</row>
    <row r="22" spans="1:20" x14ac:dyDescent="0.2"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</row>
    <row r="23" spans="1:20" x14ac:dyDescent="0.2"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</row>
    <row r="24" spans="1:20" x14ac:dyDescent="0.2"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</row>
    <row r="25" spans="1:20" x14ac:dyDescent="0.2"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</row>
    <row r="26" spans="1:20" x14ac:dyDescent="0.2"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</row>
    <row r="27" spans="1:20" x14ac:dyDescent="0.2"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</row>
    <row r="28" spans="1:20" x14ac:dyDescent="0.2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</row>
    <row r="29" spans="1:20" x14ac:dyDescent="0.2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</row>
    <row r="30" spans="1:20" x14ac:dyDescent="0.2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</row>
    <row r="31" spans="1:20" x14ac:dyDescent="0.2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</row>
    <row r="32" spans="1:20" x14ac:dyDescent="0.2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</row>
    <row r="33" spans="1:20" x14ac:dyDescent="0.2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</row>
    <row r="34" spans="1:20" x14ac:dyDescent="0.2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</row>
    <row r="35" spans="1:20" x14ac:dyDescent="0.2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</row>
    <row r="36" spans="1:20" x14ac:dyDescent="0.2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</row>
    <row r="37" spans="1:20" x14ac:dyDescent="0.2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</row>
    <row r="38" spans="1:20" x14ac:dyDescent="0.2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</row>
    <row r="39" spans="1:20" x14ac:dyDescent="0.2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</row>
    <row r="40" spans="1:20" x14ac:dyDescent="0.2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</row>
    <row r="41" spans="1:20" x14ac:dyDescent="0.2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</row>
    <row r="42" spans="1:20" x14ac:dyDescent="0.2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</row>
    <row r="43" spans="1:20" x14ac:dyDescent="0.2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</row>
    <row r="44" spans="1:20" x14ac:dyDescent="0.2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</row>
    <row r="45" spans="1:20" x14ac:dyDescent="0.2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</row>
    <row r="46" spans="1:20" x14ac:dyDescent="0.2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</row>
    <row r="47" spans="1:20" x14ac:dyDescent="0.2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</row>
    <row r="48" spans="1:20" x14ac:dyDescent="0.2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</row>
    <row r="49" spans="1:20" x14ac:dyDescent="0.2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</row>
    <row r="50" spans="1:20" x14ac:dyDescent="0.2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</row>
    <row r="51" spans="1:20" x14ac:dyDescent="0.2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</row>
    <row r="52" spans="1:20" x14ac:dyDescent="0.2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</row>
    <row r="53" spans="1:20" x14ac:dyDescent="0.2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</row>
    <row r="54" spans="1:20" x14ac:dyDescent="0.2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</row>
    <row r="55" spans="1:20" x14ac:dyDescent="0.2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</row>
    <row r="56" spans="1:20" x14ac:dyDescent="0.2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</row>
    <row r="57" spans="1:20" x14ac:dyDescent="0.2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</row>
    <row r="58" spans="1:20" x14ac:dyDescent="0.2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</row>
    <row r="59" spans="1:20" x14ac:dyDescent="0.2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</row>
    <row r="60" spans="1:20" x14ac:dyDescent="0.2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</row>
    <row r="61" spans="1:20" x14ac:dyDescent="0.2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</row>
    <row r="62" spans="1:20" x14ac:dyDescent="0.2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</row>
    <row r="63" spans="1:20" x14ac:dyDescent="0.2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</row>
    <row r="64" spans="1:20" x14ac:dyDescent="0.2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</row>
    <row r="65" spans="1:20" x14ac:dyDescent="0.2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</row>
    <row r="66" spans="1:20" x14ac:dyDescent="0.2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</row>
    <row r="67" spans="1:20" x14ac:dyDescent="0.2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</row>
    <row r="68" spans="1:20" x14ac:dyDescent="0.2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</row>
    <row r="69" spans="1:20" x14ac:dyDescent="0.2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</row>
    <row r="70" spans="1:20" x14ac:dyDescent="0.2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</row>
    <row r="71" spans="1:20" x14ac:dyDescent="0.2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</row>
    <row r="72" spans="1:20" x14ac:dyDescent="0.2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</row>
    <row r="73" spans="1:20" x14ac:dyDescent="0.2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</row>
    <row r="74" spans="1:20" x14ac:dyDescent="0.2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</row>
    <row r="75" spans="1:20" x14ac:dyDescent="0.2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</row>
    <row r="76" spans="1:20" x14ac:dyDescent="0.2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</row>
    <row r="77" spans="1:20" x14ac:dyDescent="0.2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</row>
    <row r="78" spans="1:20" x14ac:dyDescent="0.2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</row>
    <row r="79" spans="1:20" x14ac:dyDescent="0.2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</row>
    <row r="80" spans="1:20" x14ac:dyDescent="0.2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</row>
    <row r="81" spans="1:20" x14ac:dyDescent="0.2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</row>
    <row r="82" spans="1:20" x14ac:dyDescent="0.2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</row>
    <row r="83" spans="1:20" x14ac:dyDescent="0.2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</row>
    <row r="84" spans="1:20" x14ac:dyDescent="0.2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</row>
    <row r="85" spans="1:20" x14ac:dyDescent="0.2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</row>
    <row r="86" spans="1:20" x14ac:dyDescent="0.2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</row>
    <row r="87" spans="1:20" x14ac:dyDescent="0.2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</row>
    <row r="88" spans="1:20" x14ac:dyDescent="0.2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</row>
    <row r="89" spans="1:20" x14ac:dyDescent="0.2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</row>
    <row r="90" spans="1:20" x14ac:dyDescent="0.2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</row>
    <row r="91" spans="1:20" x14ac:dyDescent="0.2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</row>
    <row r="92" spans="1:20" x14ac:dyDescent="0.2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</row>
    <row r="93" spans="1:20" x14ac:dyDescent="0.2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</row>
    <row r="94" spans="1:20" x14ac:dyDescent="0.2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</row>
    <row r="95" spans="1:20" x14ac:dyDescent="0.2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</row>
    <row r="96" spans="1:20" x14ac:dyDescent="0.2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</row>
    <row r="97" spans="1:20" x14ac:dyDescent="0.2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</row>
    <row r="98" spans="1:20" x14ac:dyDescent="0.2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</row>
    <row r="99" spans="1:20" x14ac:dyDescent="0.2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</row>
    <row r="100" spans="1:20" x14ac:dyDescent="0.2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</row>
    <row r="101" spans="1:20" x14ac:dyDescent="0.2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</row>
    <row r="102" spans="1:20" x14ac:dyDescent="0.2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</row>
    <row r="103" spans="1:20" x14ac:dyDescent="0.2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</row>
    <row r="104" spans="1:20" x14ac:dyDescent="0.2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</row>
    <row r="105" spans="1:20" x14ac:dyDescent="0.2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</row>
    <row r="106" spans="1:20" x14ac:dyDescent="0.2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</row>
    <row r="107" spans="1:20" x14ac:dyDescent="0.2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</row>
    <row r="108" spans="1:20" x14ac:dyDescent="0.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</row>
    <row r="109" spans="1:20" x14ac:dyDescent="0.2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</row>
    <row r="110" spans="1:20" x14ac:dyDescent="0.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</row>
    <row r="111" spans="1:20" x14ac:dyDescent="0.2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</row>
  </sheetData>
  <mergeCells count="3">
    <mergeCell ref="A2:C2"/>
    <mergeCell ref="A11:C11"/>
    <mergeCell ref="E2:G2"/>
  </mergeCells>
  <hyperlinks>
    <hyperlink ref="A1" location="'Раздел 2'!A1" display="◄К Разделу 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75" pageOrder="overThenDown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8"/>
  <sheetViews>
    <sheetView zoomScale="85" zoomScaleNormal="85" zoomScaleSheetLayoutView="90" workbookViewId="0">
      <selection activeCell="K30" sqref="K30"/>
    </sheetView>
  </sheetViews>
  <sheetFormatPr defaultRowHeight="12.75" x14ac:dyDescent="0.2"/>
  <cols>
    <col min="1" max="1" width="32.5" style="50" customWidth="1"/>
    <col min="2" max="2" width="9" style="50" customWidth="1"/>
    <col min="3" max="11" width="9" style="50"/>
    <col min="12" max="12" width="8.875" style="50" customWidth="1"/>
    <col min="13" max="13" width="7.125" style="50" customWidth="1"/>
    <col min="14" max="256" width="9" style="50"/>
    <col min="257" max="257" width="27.125" style="50" customWidth="1"/>
    <col min="258" max="267" width="9" style="50"/>
    <col min="268" max="268" width="8.875" style="50" customWidth="1"/>
    <col min="269" max="512" width="9" style="50"/>
    <col min="513" max="513" width="27.125" style="50" customWidth="1"/>
    <col min="514" max="523" width="9" style="50"/>
    <col min="524" max="524" width="8.875" style="50" customWidth="1"/>
    <col min="525" max="768" width="9" style="50"/>
    <col min="769" max="769" width="27.125" style="50" customWidth="1"/>
    <col min="770" max="779" width="9" style="50"/>
    <col min="780" max="780" width="8.875" style="50" customWidth="1"/>
    <col min="781" max="1024" width="9" style="50"/>
    <col min="1025" max="1025" width="27.125" style="50" customWidth="1"/>
    <col min="1026" max="1035" width="9" style="50"/>
    <col min="1036" max="1036" width="8.875" style="50" customWidth="1"/>
    <col min="1037" max="1280" width="9" style="50"/>
    <col min="1281" max="1281" width="27.125" style="50" customWidth="1"/>
    <col min="1282" max="1291" width="9" style="50"/>
    <col min="1292" max="1292" width="8.875" style="50" customWidth="1"/>
    <col min="1293" max="1536" width="9" style="50"/>
    <col min="1537" max="1537" width="27.125" style="50" customWidth="1"/>
    <col min="1538" max="1547" width="9" style="50"/>
    <col min="1548" max="1548" width="8.875" style="50" customWidth="1"/>
    <col min="1549" max="1792" width="9" style="50"/>
    <col min="1793" max="1793" width="27.125" style="50" customWidth="1"/>
    <col min="1794" max="1803" width="9" style="50"/>
    <col min="1804" max="1804" width="8.875" style="50" customWidth="1"/>
    <col min="1805" max="2048" width="9" style="50"/>
    <col min="2049" max="2049" width="27.125" style="50" customWidth="1"/>
    <col min="2050" max="2059" width="9" style="50"/>
    <col min="2060" max="2060" width="8.875" style="50" customWidth="1"/>
    <col min="2061" max="2304" width="9" style="50"/>
    <col min="2305" max="2305" width="27.125" style="50" customWidth="1"/>
    <col min="2306" max="2315" width="9" style="50"/>
    <col min="2316" max="2316" width="8.875" style="50" customWidth="1"/>
    <col min="2317" max="2560" width="9" style="50"/>
    <col min="2561" max="2561" width="27.125" style="50" customWidth="1"/>
    <col min="2562" max="2571" width="9" style="50"/>
    <col min="2572" max="2572" width="8.875" style="50" customWidth="1"/>
    <col min="2573" max="2816" width="9" style="50"/>
    <col min="2817" max="2817" width="27.125" style="50" customWidth="1"/>
    <col min="2818" max="2827" width="9" style="50"/>
    <col min="2828" max="2828" width="8.875" style="50" customWidth="1"/>
    <col min="2829" max="3072" width="9" style="50"/>
    <col min="3073" max="3073" width="27.125" style="50" customWidth="1"/>
    <col min="3074" max="3083" width="9" style="50"/>
    <col min="3084" max="3084" width="8.875" style="50" customWidth="1"/>
    <col min="3085" max="3328" width="9" style="50"/>
    <col min="3329" max="3329" width="27.125" style="50" customWidth="1"/>
    <col min="3330" max="3339" width="9" style="50"/>
    <col min="3340" max="3340" width="8.875" style="50" customWidth="1"/>
    <col min="3341" max="3584" width="9" style="50"/>
    <col min="3585" max="3585" width="27.125" style="50" customWidth="1"/>
    <col min="3586" max="3595" width="9" style="50"/>
    <col min="3596" max="3596" width="8.875" style="50" customWidth="1"/>
    <col min="3597" max="3840" width="9" style="50"/>
    <col min="3841" max="3841" width="27.125" style="50" customWidth="1"/>
    <col min="3842" max="3851" width="9" style="50"/>
    <col min="3852" max="3852" width="8.875" style="50" customWidth="1"/>
    <col min="3853" max="4096" width="9" style="50"/>
    <col min="4097" max="4097" width="27.125" style="50" customWidth="1"/>
    <col min="4098" max="4107" width="9" style="50"/>
    <col min="4108" max="4108" width="8.875" style="50" customWidth="1"/>
    <col min="4109" max="4352" width="9" style="50"/>
    <col min="4353" max="4353" width="27.125" style="50" customWidth="1"/>
    <col min="4354" max="4363" width="9" style="50"/>
    <col min="4364" max="4364" width="8.875" style="50" customWidth="1"/>
    <col min="4365" max="4608" width="9" style="50"/>
    <col min="4609" max="4609" width="27.125" style="50" customWidth="1"/>
    <col min="4610" max="4619" width="9" style="50"/>
    <col min="4620" max="4620" width="8.875" style="50" customWidth="1"/>
    <col min="4621" max="4864" width="9" style="50"/>
    <col min="4865" max="4865" width="27.125" style="50" customWidth="1"/>
    <col min="4866" max="4875" width="9" style="50"/>
    <col min="4876" max="4876" width="8.875" style="50" customWidth="1"/>
    <col min="4877" max="5120" width="9" style="50"/>
    <col min="5121" max="5121" width="27.125" style="50" customWidth="1"/>
    <col min="5122" max="5131" width="9" style="50"/>
    <col min="5132" max="5132" width="8.875" style="50" customWidth="1"/>
    <col min="5133" max="5376" width="9" style="50"/>
    <col min="5377" max="5377" width="27.125" style="50" customWidth="1"/>
    <col min="5378" max="5387" width="9" style="50"/>
    <col min="5388" max="5388" width="8.875" style="50" customWidth="1"/>
    <col min="5389" max="5632" width="9" style="50"/>
    <col min="5633" max="5633" width="27.125" style="50" customWidth="1"/>
    <col min="5634" max="5643" width="9" style="50"/>
    <col min="5644" max="5644" width="8.875" style="50" customWidth="1"/>
    <col min="5645" max="5888" width="9" style="50"/>
    <col min="5889" max="5889" width="27.125" style="50" customWidth="1"/>
    <col min="5890" max="5899" width="9" style="50"/>
    <col min="5900" max="5900" width="8.875" style="50" customWidth="1"/>
    <col min="5901" max="6144" width="9" style="50"/>
    <col min="6145" max="6145" width="27.125" style="50" customWidth="1"/>
    <col min="6146" max="6155" width="9" style="50"/>
    <col min="6156" max="6156" width="8.875" style="50" customWidth="1"/>
    <col min="6157" max="6400" width="9" style="50"/>
    <col min="6401" max="6401" width="27.125" style="50" customWidth="1"/>
    <col min="6402" max="6411" width="9" style="50"/>
    <col min="6412" max="6412" width="8.875" style="50" customWidth="1"/>
    <col min="6413" max="6656" width="9" style="50"/>
    <col min="6657" max="6657" width="27.125" style="50" customWidth="1"/>
    <col min="6658" max="6667" width="9" style="50"/>
    <col min="6668" max="6668" width="8.875" style="50" customWidth="1"/>
    <col min="6669" max="6912" width="9" style="50"/>
    <col min="6913" max="6913" width="27.125" style="50" customWidth="1"/>
    <col min="6914" max="6923" width="9" style="50"/>
    <col min="6924" max="6924" width="8.875" style="50" customWidth="1"/>
    <col min="6925" max="7168" width="9" style="50"/>
    <col min="7169" max="7169" width="27.125" style="50" customWidth="1"/>
    <col min="7170" max="7179" width="9" style="50"/>
    <col min="7180" max="7180" width="8.875" style="50" customWidth="1"/>
    <col min="7181" max="7424" width="9" style="50"/>
    <col min="7425" max="7425" width="27.125" style="50" customWidth="1"/>
    <col min="7426" max="7435" width="9" style="50"/>
    <col min="7436" max="7436" width="8.875" style="50" customWidth="1"/>
    <col min="7437" max="7680" width="9" style="50"/>
    <col min="7681" max="7681" width="27.125" style="50" customWidth="1"/>
    <col min="7682" max="7691" width="9" style="50"/>
    <col min="7692" max="7692" width="8.875" style="50" customWidth="1"/>
    <col min="7693" max="7936" width="9" style="50"/>
    <col min="7937" max="7937" width="27.125" style="50" customWidth="1"/>
    <col min="7938" max="7947" width="9" style="50"/>
    <col min="7948" max="7948" width="8.875" style="50" customWidth="1"/>
    <col min="7949" max="8192" width="9" style="50"/>
    <col min="8193" max="8193" width="27.125" style="50" customWidth="1"/>
    <col min="8194" max="8203" width="9" style="50"/>
    <col min="8204" max="8204" width="8.875" style="50" customWidth="1"/>
    <col min="8205" max="8448" width="9" style="50"/>
    <col min="8449" max="8449" width="27.125" style="50" customWidth="1"/>
    <col min="8450" max="8459" width="9" style="50"/>
    <col min="8460" max="8460" width="8.875" style="50" customWidth="1"/>
    <col min="8461" max="8704" width="9" style="50"/>
    <col min="8705" max="8705" width="27.125" style="50" customWidth="1"/>
    <col min="8706" max="8715" width="9" style="50"/>
    <col min="8716" max="8716" width="8.875" style="50" customWidth="1"/>
    <col min="8717" max="8960" width="9" style="50"/>
    <col min="8961" max="8961" width="27.125" style="50" customWidth="1"/>
    <col min="8962" max="8971" width="9" style="50"/>
    <col min="8972" max="8972" width="8.875" style="50" customWidth="1"/>
    <col min="8973" max="9216" width="9" style="50"/>
    <col min="9217" max="9217" width="27.125" style="50" customWidth="1"/>
    <col min="9218" max="9227" width="9" style="50"/>
    <col min="9228" max="9228" width="8.875" style="50" customWidth="1"/>
    <col min="9229" max="9472" width="9" style="50"/>
    <col min="9473" max="9473" width="27.125" style="50" customWidth="1"/>
    <col min="9474" max="9483" width="9" style="50"/>
    <col min="9484" max="9484" width="8.875" style="50" customWidth="1"/>
    <col min="9485" max="9728" width="9" style="50"/>
    <col min="9729" max="9729" width="27.125" style="50" customWidth="1"/>
    <col min="9730" max="9739" width="9" style="50"/>
    <col min="9740" max="9740" width="8.875" style="50" customWidth="1"/>
    <col min="9741" max="9984" width="9" style="50"/>
    <col min="9985" max="9985" width="27.125" style="50" customWidth="1"/>
    <col min="9986" max="9995" width="9" style="50"/>
    <col min="9996" max="9996" width="8.875" style="50" customWidth="1"/>
    <col min="9997" max="10240" width="9" style="50"/>
    <col min="10241" max="10241" width="27.125" style="50" customWidth="1"/>
    <col min="10242" max="10251" width="9" style="50"/>
    <col min="10252" max="10252" width="8.875" style="50" customWidth="1"/>
    <col min="10253" max="10496" width="9" style="50"/>
    <col min="10497" max="10497" width="27.125" style="50" customWidth="1"/>
    <col min="10498" max="10507" width="9" style="50"/>
    <col min="10508" max="10508" width="8.875" style="50" customWidth="1"/>
    <col min="10509" max="10752" width="9" style="50"/>
    <col min="10753" max="10753" width="27.125" style="50" customWidth="1"/>
    <col min="10754" max="10763" width="9" style="50"/>
    <col min="10764" max="10764" width="8.875" style="50" customWidth="1"/>
    <col min="10765" max="11008" width="9" style="50"/>
    <col min="11009" max="11009" width="27.125" style="50" customWidth="1"/>
    <col min="11010" max="11019" width="9" style="50"/>
    <col min="11020" max="11020" width="8.875" style="50" customWidth="1"/>
    <col min="11021" max="11264" width="9" style="50"/>
    <col min="11265" max="11265" width="27.125" style="50" customWidth="1"/>
    <col min="11266" max="11275" width="9" style="50"/>
    <col min="11276" max="11276" width="8.875" style="50" customWidth="1"/>
    <col min="11277" max="11520" width="9" style="50"/>
    <col min="11521" max="11521" width="27.125" style="50" customWidth="1"/>
    <col min="11522" max="11531" width="9" style="50"/>
    <col min="11532" max="11532" width="8.875" style="50" customWidth="1"/>
    <col min="11533" max="11776" width="9" style="50"/>
    <col min="11777" max="11777" width="27.125" style="50" customWidth="1"/>
    <col min="11778" max="11787" width="9" style="50"/>
    <col min="11788" max="11788" width="8.875" style="50" customWidth="1"/>
    <col min="11789" max="12032" width="9" style="50"/>
    <col min="12033" max="12033" width="27.125" style="50" customWidth="1"/>
    <col min="12034" max="12043" width="9" style="50"/>
    <col min="12044" max="12044" width="8.875" style="50" customWidth="1"/>
    <col min="12045" max="12288" width="9" style="50"/>
    <col min="12289" max="12289" width="27.125" style="50" customWidth="1"/>
    <col min="12290" max="12299" width="9" style="50"/>
    <col min="12300" max="12300" width="8.875" style="50" customWidth="1"/>
    <col min="12301" max="12544" width="9" style="50"/>
    <col min="12545" max="12545" width="27.125" style="50" customWidth="1"/>
    <col min="12546" max="12555" width="9" style="50"/>
    <col min="12556" max="12556" width="8.875" style="50" customWidth="1"/>
    <col min="12557" max="12800" width="9" style="50"/>
    <col min="12801" max="12801" width="27.125" style="50" customWidth="1"/>
    <col min="12802" max="12811" width="9" style="50"/>
    <col min="12812" max="12812" width="8.875" style="50" customWidth="1"/>
    <col min="12813" max="13056" width="9" style="50"/>
    <col min="13057" max="13057" width="27.125" style="50" customWidth="1"/>
    <col min="13058" max="13067" width="9" style="50"/>
    <col min="13068" max="13068" width="8.875" style="50" customWidth="1"/>
    <col min="13069" max="13312" width="9" style="50"/>
    <col min="13313" max="13313" width="27.125" style="50" customWidth="1"/>
    <col min="13314" max="13323" width="9" style="50"/>
    <col min="13324" max="13324" width="8.875" style="50" customWidth="1"/>
    <col min="13325" max="13568" width="9" style="50"/>
    <col min="13569" max="13569" width="27.125" style="50" customWidth="1"/>
    <col min="13570" max="13579" width="9" style="50"/>
    <col min="13580" max="13580" width="8.875" style="50" customWidth="1"/>
    <col min="13581" max="13824" width="9" style="50"/>
    <col min="13825" max="13825" width="27.125" style="50" customWidth="1"/>
    <col min="13826" max="13835" width="9" style="50"/>
    <col min="13836" max="13836" width="8.875" style="50" customWidth="1"/>
    <col min="13837" max="14080" width="9" style="50"/>
    <col min="14081" max="14081" width="27.125" style="50" customWidth="1"/>
    <col min="14082" max="14091" width="9" style="50"/>
    <col min="14092" max="14092" width="8.875" style="50" customWidth="1"/>
    <col min="14093" max="14336" width="9" style="50"/>
    <col min="14337" max="14337" width="27.125" style="50" customWidth="1"/>
    <col min="14338" max="14347" width="9" style="50"/>
    <col min="14348" max="14348" width="8.875" style="50" customWidth="1"/>
    <col min="14349" max="14592" width="9" style="50"/>
    <col min="14593" max="14593" width="27.125" style="50" customWidth="1"/>
    <col min="14594" max="14603" width="9" style="50"/>
    <col min="14604" max="14604" width="8.875" style="50" customWidth="1"/>
    <col min="14605" max="14848" width="9" style="50"/>
    <col min="14849" max="14849" width="27.125" style="50" customWidth="1"/>
    <col min="14850" max="14859" width="9" style="50"/>
    <col min="14860" max="14860" width="8.875" style="50" customWidth="1"/>
    <col min="14861" max="15104" width="9" style="50"/>
    <col min="15105" max="15105" width="27.125" style="50" customWidth="1"/>
    <col min="15106" max="15115" width="9" style="50"/>
    <col min="15116" max="15116" width="8.875" style="50" customWidth="1"/>
    <col min="15117" max="15360" width="9" style="50"/>
    <col min="15361" max="15361" width="27.125" style="50" customWidth="1"/>
    <col min="15362" max="15371" width="9" style="50"/>
    <col min="15372" max="15372" width="8.875" style="50" customWidth="1"/>
    <col min="15373" max="15616" width="9" style="50"/>
    <col min="15617" max="15617" width="27.125" style="50" customWidth="1"/>
    <col min="15618" max="15627" width="9" style="50"/>
    <col min="15628" max="15628" width="8.875" style="50" customWidth="1"/>
    <col min="15629" max="15872" width="9" style="50"/>
    <col min="15873" max="15873" width="27.125" style="50" customWidth="1"/>
    <col min="15874" max="15883" width="9" style="50"/>
    <col min="15884" max="15884" width="8.875" style="50" customWidth="1"/>
    <col min="15885" max="16128" width="9" style="50"/>
    <col min="16129" max="16129" width="27.125" style="50" customWidth="1"/>
    <col min="16130" max="16139" width="9" style="50"/>
    <col min="16140" max="16140" width="8.875" style="50" customWidth="1"/>
    <col min="16141" max="16384" width="9" style="50"/>
  </cols>
  <sheetData>
    <row r="1" spans="1:14" ht="20.25" x14ac:dyDescent="0.3">
      <c r="A1" s="7" t="s">
        <v>12</v>
      </c>
      <c r="B1" s="7"/>
      <c r="C1" s="7"/>
    </row>
    <row r="2" spans="1:14" x14ac:dyDescent="0.2">
      <c r="A2" s="57"/>
      <c r="B2" s="57"/>
      <c r="C2" s="57"/>
      <c r="D2" s="57"/>
      <c r="E2" s="57"/>
      <c r="F2" s="58"/>
      <c r="G2" s="57"/>
      <c r="H2" s="57"/>
      <c r="I2" s="57"/>
      <c r="J2" s="57"/>
      <c r="K2" s="57"/>
      <c r="L2" s="57"/>
      <c r="M2" s="57"/>
      <c r="N2" s="57"/>
    </row>
    <row r="3" spans="1:14" ht="14.25" customHeight="1" x14ac:dyDescent="0.2">
      <c r="A3" s="844" t="s">
        <v>124</v>
      </c>
      <c r="B3" s="844"/>
      <c r="C3" s="844"/>
      <c r="D3" s="844"/>
      <c r="E3" s="57"/>
      <c r="F3" s="58"/>
      <c r="G3" s="57"/>
      <c r="H3" s="57"/>
      <c r="I3" s="57"/>
      <c r="J3" s="57"/>
      <c r="K3" s="57"/>
      <c r="L3" s="57"/>
      <c r="M3" s="57"/>
      <c r="N3" s="57"/>
    </row>
    <row r="4" spans="1:14" x14ac:dyDescent="0.2">
      <c r="A4" s="43"/>
      <c r="B4" s="43"/>
      <c r="C4" s="43"/>
      <c r="D4" s="57"/>
      <c r="E4" s="57"/>
      <c r="F4" s="58"/>
      <c r="G4" s="57"/>
      <c r="H4" s="57"/>
      <c r="I4" s="57"/>
      <c r="J4" s="57"/>
      <c r="K4" s="57"/>
      <c r="L4" s="57"/>
      <c r="M4" s="57"/>
      <c r="N4" s="57"/>
    </row>
    <row r="5" spans="1:14" x14ac:dyDescent="0.2">
      <c r="A5" s="88"/>
      <c r="B5" s="88">
        <v>2023</v>
      </c>
      <c r="C5" s="88">
        <v>2022</v>
      </c>
      <c r="D5" s="57"/>
      <c r="E5" s="57"/>
      <c r="F5" s="58"/>
      <c r="G5" s="57"/>
      <c r="H5" s="57"/>
      <c r="I5" s="57"/>
      <c r="J5" s="57"/>
      <c r="K5" s="57"/>
      <c r="L5" s="57"/>
      <c r="M5" s="57"/>
      <c r="N5" s="57"/>
    </row>
    <row r="6" spans="1:14" x14ac:dyDescent="0.2">
      <c r="A6" s="123" t="s">
        <v>108</v>
      </c>
      <c r="B6" s="124">
        <v>89.149000000000001</v>
      </c>
      <c r="C6" s="124">
        <v>56.417000000000002</v>
      </c>
      <c r="D6" s="57"/>
      <c r="E6" s="57"/>
      <c r="F6" s="58"/>
      <c r="G6" s="57"/>
      <c r="H6" s="57"/>
      <c r="I6" s="57"/>
      <c r="J6" s="57"/>
      <c r="K6" s="57"/>
      <c r="L6" s="57"/>
      <c r="M6" s="57"/>
      <c r="N6" s="57"/>
    </row>
    <row r="7" spans="1:14" x14ac:dyDescent="0.2">
      <c r="A7" s="123" t="s">
        <v>177</v>
      </c>
      <c r="B7" s="124">
        <v>102.52</v>
      </c>
      <c r="C7" s="124">
        <v>43.575000000000003</v>
      </c>
      <c r="D7" s="57"/>
      <c r="E7" s="57"/>
      <c r="F7" s="58"/>
      <c r="G7" s="57"/>
      <c r="H7" s="57"/>
      <c r="I7" s="57"/>
      <c r="J7" s="57"/>
      <c r="K7" s="57"/>
      <c r="L7" s="57"/>
      <c r="M7" s="57"/>
      <c r="N7" s="57"/>
    </row>
    <row r="8" spans="1:14" x14ac:dyDescent="0.2">
      <c r="A8" s="123" t="s">
        <v>102</v>
      </c>
      <c r="B8" s="124">
        <v>138.041</v>
      </c>
      <c r="C8" s="124">
        <v>91.099000000000004</v>
      </c>
      <c r="D8" s="57"/>
      <c r="E8" s="57"/>
      <c r="F8" s="58"/>
      <c r="G8" s="57"/>
      <c r="H8" s="57"/>
      <c r="I8" s="57"/>
      <c r="J8" s="57"/>
      <c r="K8" s="57"/>
      <c r="L8" s="57"/>
      <c r="M8" s="57"/>
      <c r="N8" s="57"/>
    </row>
    <row r="9" spans="1:14" x14ac:dyDescent="0.2">
      <c r="A9" s="123" t="s">
        <v>109</v>
      </c>
      <c r="B9" s="124">
        <v>187.65799999999999</v>
      </c>
      <c r="C9" s="124">
        <v>144.637</v>
      </c>
      <c r="D9" s="57"/>
      <c r="E9" s="57"/>
      <c r="F9" s="58"/>
      <c r="G9" s="57"/>
      <c r="H9" s="57"/>
      <c r="I9" s="57"/>
      <c r="J9" s="57"/>
      <c r="K9" s="57"/>
      <c r="L9" s="57"/>
      <c r="M9" s="57"/>
      <c r="N9" s="57"/>
    </row>
    <row r="10" spans="1:14" x14ac:dyDescent="0.2">
      <c r="A10" s="123" t="s">
        <v>106</v>
      </c>
      <c r="B10" s="124">
        <v>286.81599999999997</v>
      </c>
      <c r="C10" s="124">
        <v>217.54</v>
      </c>
      <c r="D10" s="57"/>
      <c r="E10" s="57"/>
      <c r="F10" s="58"/>
      <c r="G10" s="57"/>
      <c r="H10" s="57"/>
      <c r="I10" s="57"/>
      <c r="J10" s="57"/>
      <c r="K10" s="57"/>
      <c r="L10" s="57"/>
      <c r="M10" s="57"/>
      <c r="N10" s="57"/>
    </row>
    <row r="11" spans="1:14" x14ac:dyDescent="0.2">
      <c r="A11" s="123" t="s">
        <v>110</v>
      </c>
      <c r="B11" s="124">
        <v>418.185</v>
      </c>
      <c r="C11" s="124">
        <v>276.58499999999998</v>
      </c>
      <c r="D11" s="57"/>
      <c r="E11" s="57"/>
      <c r="F11" s="58"/>
      <c r="G11" s="57"/>
      <c r="H11" s="57"/>
      <c r="I11" s="57"/>
      <c r="J11" s="57"/>
      <c r="K11" s="57"/>
      <c r="L11" s="57"/>
      <c r="M11" s="57"/>
      <c r="N11" s="57"/>
    </row>
    <row r="12" spans="1:14" x14ac:dyDescent="0.2">
      <c r="A12" s="123" t="s">
        <v>105</v>
      </c>
      <c r="B12" s="124">
        <v>540.31799999999998</v>
      </c>
      <c r="C12" s="124">
        <v>439.26299999999998</v>
      </c>
      <c r="D12" s="57"/>
      <c r="E12" s="57"/>
      <c r="F12" s="58"/>
      <c r="G12" s="57"/>
      <c r="H12" s="57"/>
      <c r="I12" s="57"/>
      <c r="J12" s="57"/>
      <c r="K12" s="57"/>
      <c r="L12" s="57"/>
      <c r="M12" s="57"/>
      <c r="N12" s="57"/>
    </row>
    <row r="13" spans="1:14" x14ac:dyDescent="0.2">
      <c r="A13" s="123" t="s">
        <v>95</v>
      </c>
      <c r="B13" s="124">
        <v>593.83199999999999</v>
      </c>
      <c r="C13" s="124">
        <v>114.499</v>
      </c>
      <c r="D13" s="57"/>
      <c r="E13" s="57"/>
      <c r="F13" s="58"/>
      <c r="G13" s="57"/>
      <c r="H13" s="57"/>
      <c r="I13" s="57"/>
      <c r="J13" s="57"/>
      <c r="K13" s="57"/>
      <c r="L13" s="57"/>
      <c r="M13" s="57"/>
      <c r="N13" s="57"/>
    </row>
    <row r="14" spans="1:14" x14ac:dyDescent="0.2">
      <c r="A14" s="123" t="s">
        <v>107</v>
      </c>
      <c r="B14" s="124">
        <v>737.93899999999996</v>
      </c>
      <c r="C14" s="124">
        <v>516.23</v>
      </c>
      <c r="D14" s="57"/>
      <c r="E14" s="57"/>
      <c r="F14" s="58"/>
      <c r="G14" s="57"/>
      <c r="H14" s="57"/>
      <c r="I14" s="57"/>
      <c r="J14" s="57"/>
      <c r="K14" s="57"/>
      <c r="L14" s="57"/>
      <c r="M14" s="57"/>
      <c r="N14" s="57"/>
    </row>
    <row r="15" spans="1:14" x14ac:dyDescent="0.2">
      <c r="A15" s="57"/>
      <c r="B15" s="57"/>
      <c r="C15" s="57"/>
      <c r="D15" s="57"/>
      <c r="E15" s="57"/>
      <c r="F15" s="58"/>
      <c r="G15" s="57"/>
      <c r="H15" s="57"/>
      <c r="I15" s="57"/>
      <c r="J15" s="57"/>
      <c r="K15" s="57"/>
      <c r="L15" s="57"/>
      <c r="M15" s="57"/>
      <c r="N15" s="57"/>
    </row>
    <row r="16" spans="1:14" x14ac:dyDescent="0.2">
      <c r="A16" s="57"/>
      <c r="B16" s="57"/>
      <c r="C16" s="57"/>
      <c r="D16" s="57"/>
      <c r="E16" s="58"/>
      <c r="F16" s="57"/>
      <c r="G16" s="57"/>
      <c r="H16" s="57"/>
      <c r="I16" s="57"/>
      <c r="J16" s="57"/>
      <c r="K16" s="57"/>
      <c r="L16" s="57"/>
      <c r="M16" s="57"/>
      <c r="N16" s="57"/>
    </row>
    <row r="17" spans="1:14" x14ac:dyDescent="0.2">
      <c r="A17" s="57"/>
      <c r="B17" s="57"/>
      <c r="C17" s="57"/>
      <c r="D17" s="57"/>
      <c r="E17" s="58"/>
      <c r="F17" s="57"/>
      <c r="G17" s="57"/>
      <c r="H17" s="57"/>
      <c r="I17" s="57"/>
      <c r="J17" s="57"/>
      <c r="K17" s="57"/>
      <c r="L17" s="57"/>
      <c r="M17" s="57"/>
      <c r="N17" s="57"/>
    </row>
    <row r="18" spans="1:14" x14ac:dyDescent="0.2">
      <c r="A18" s="57"/>
      <c r="B18" s="57"/>
      <c r="C18" s="57"/>
      <c r="D18" s="57"/>
      <c r="E18" s="58"/>
      <c r="F18" s="57"/>
      <c r="G18" s="57"/>
      <c r="H18" s="57"/>
      <c r="I18" s="57"/>
      <c r="J18" s="57"/>
      <c r="K18" s="57"/>
      <c r="L18" s="57"/>
      <c r="M18" s="57"/>
      <c r="N18" s="57"/>
    </row>
    <row r="19" spans="1:14" x14ac:dyDescent="0.2">
      <c r="A19" s="57"/>
      <c r="B19" s="57"/>
      <c r="C19" s="57"/>
      <c r="D19" s="57"/>
      <c r="E19" s="58"/>
      <c r="F19" s="57"/>
      <c r="G19" s="57"/>
      <c r="H19" s="57"/>
      <c r="I19" s="57"/>
      <c r="J19" s="57"/>
      <c r="K19" s="57"/>
      <c r="L19" s="57"/>
      <c r="M19" s="57"/>
      <c r="N19" s="57"/>
    </row>
    <row r="20" spans="1:14" x14ac:dyDescent="0.2">
      <c r="A20" s="57"/>
      <c r="B20" s="57"/>
      <c r="C20" s="57"/>
      <c r="D20" s="57"/>
      <c r="E20" s="58"/>
      <c r="F20" s="57"/>
      <c r="G20" s="57"/>
      <c r="H20" s="57"/>
      <c r="I20" s="57"/>
      <c r="J20" s="57"/>
      <c r="K20" s="57"/>
      <c r="L20" s="57"/>
      <c r="M20" s="57"/>
      <c r="N20" s="57"/>
    </row>
    <row r="21" spans="1:14" x14ac:dyDescent="0.2">
      <c r="A21" s="57"/>
      <c r="B21" s="57"/>
      <c r="C21" s="57"/>
      <c r="D21" s="57"/>
      <c r="E21" s="58"/>
      <c r="F21" s="57"/>
      <c r="G21" s="57"/>
      <c r="H21" s="57"/>
      <c r="I21" s="57"/>
      <c r="J21" s="57"/>
      <c r="K21" s="57"/>
      <c r="L21" s="57"/>
      <c r="M21" s="57"/>
      <c r="N21" s="57"/>
    </row>
    <row r="22" spans="1:14" x14ac:dyDescent="0.2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</row>
    <row r="23" spans="1:14" x14ac:dyDescent="0.2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</row>
    <row r="24" spans="1:14" x14ac:dyDescent="0.2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</row>
    <row r="25" spans="1:14" x14ac:dyDescent="0.2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</row>
    <row r="26" spans="1:14" x14ac:dyDescent="0.2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</row>
    <row r="27" spans="1:14" x14ac:dyDescent="0.2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</row>
    <row r="28" spans="1:14" x14ac:dyDescent="0.2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</row>
    <row r="29" spans="1:14" x14ac:dyDescent="0.2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</row>
    <row r="30" spans="1:14" x14ac:dyDescent="0.2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x14ac:dyDescent="0.2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</row>
    <row r="32" spans="1:14" x14ac:dyDescent="0.2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</row>
    <row r="33" spans="1:14" x14ac:dyDescent="0.2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</row>
    <row r="34" spans="1:14" x14ac:dyDescent="0.2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</row>
    <row r="35" spans="1:14" x14ac:dyDescent="0.2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</row>
    <row r="36" spans="1:14" x14ac:dyDescent="0.2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</row>
    <row r="37" spans="1:14" x14ac:dyDescent="0.2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</row>
    <row r="38" spans="1:14" x14ac:dyDescent="0.2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</row>
    <row r="39" spans="1:14" x14ac:dyDescent="0.2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</row>
    <row r="40" spans="1:14" x14ac:dyDescent="0.2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</row>
    <row r="41" spans="1:14" x14ac:dyDescent="0.2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</row>
    <row r="42" spans="1:14" x14ac:dyDescent="0.2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</row>
    <row r="43" spans="1:14" x14ac:dyDescent="0.2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</row>
    <row r="44" spans="1:14" x14ac:dyDescent="0.2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</row>
    <row r="45" spans="1:14" x14ac:dyDescent="0.2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</row>
    <row r="46" spans="1:14" x14ac:dyDescent="0.2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</row>
    <row r="47" spans="1:14" x14ac:dyDescent="0.2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</row>
    <row r="48" spans="1:14" x14ac:dyDescent="0.2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</row>
    <row r="49" spans="1:14" x14ac:dyDescent="0.2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</row>
    <row r="50" spans="1:14" x14ac:dyDescent="0.2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</row>
    <row r="51" spans="1:14" x14ac:dyDescent="0.2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</row>
    <row r="52" spans="1:14" x14ac:dyDescent="0.2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</row>
    <row r="53" spans="1:14" x14ac:dyDescent="0.2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</row>
    <row r="54" spans="1:14" x14ac:dyDescent="0.2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</row>
    <row r="55" spans="1:14" x14ac:dyDescent="0.2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1:14" x14ac:dyDescent="0.2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x14ac:dyDescent="0.2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</row>
    <row r="58" spans="1:14" x14ac:dyDescent="0.2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</row>
    <row r="59" spans="1:14" x14ac:dyDescent="0.2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</row>
    <row r="60" spans="1:14" x14ac:dyDescent="0.2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</row>
    <row r="61" spans="1:14" x14ac:dyDescent="0.2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</row>
    <row r="62" spans="1:14" x14ac:dyDescent="0.2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</row>
    <row r="63" spans="1:14" x14ac:dyDescent="0.2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</row>
    <row r="64" spans="1:14" x14ac:dyDescent="0.2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</row>
    <row r="65" spans="1:14" x14ac:dyDescent="0.2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</row>
    <row r="66" spans="1:14" x14ac:dyDescent="0.2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</row>
    <row r="67" spans="1:14" x14ac:dyDescent="0.2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</row>
    <row r="68" spans="1:14" x14ac:dyDescent="0.2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</row>
    <row r="69" spans="1:14" x14ac:dyDescent="0.2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</row>
    <row r="70" spans="1:14" x14ac:dyDescent="0.2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</row>
    <row r="71" spans="1:14" x14ac:dyDescent="0.2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</row>
    <row r="72" spans="1:14" x14ac:dyDescent="0.2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</row>
    <row r="73" spans="1:14" x14ac:dyDescent="0.2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</row>
    <row r="74" spans="1:14" x14ac:dyDescent="0.2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</row>
    <row r="75" spans="1:14" x14ac:dyDescent="0.2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</row>
    <row r="76" spans="1:14" x14ac:dyDescent="0.2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</row>
    <row r="77" spans="1:14" x14ac:dyDescent="0.2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</row>
    <row r="78" spans="1:14" x14ac:dyDescent="0.2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</row>
    <row r="79" spans="1:14" x14ac:dyDescent="0.2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</row>
    <row r="80" spans="1:14" x14ac:dyDescent="0.2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</row>
    <row r="81" spans="1:14" x14ac:dyDescent="0.2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x14ac:dyDescent="0.2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x14ac:dyDescent="0.2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</row>
    <row r="84" spans="1:14" x14ac:dyDescent="0.2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</row>
    <row r="85" spans="1:14" x14ac:dyDescent="0.2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</row>
    <row r="86" spans="1:14" x14ac:dyDescent="0.2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</row>
    <row r="87" spans="1:14" x14ac:dyDescent="0.2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</row>
    <row r="88" spans="1:14" x14ac:dyDescent="0.2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</row>
    <row r="89" spans="1:14" x14ac:dyDescent="0.2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</row>
    <row r="90" spans="1:14" x14ac:dyDescent="0.2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</row>
    <row r="91" spans="1:14" x14ac:dyDescent="0.2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</row>
    <row r="92" spans="1:14" x14ac:dyDescent="0.2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</row>
    <row r="93" spans="1:14" x14ac:dyDescent="0.2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</row>
    <row r="94" spans="1:14" x14ac:dyDescent="0.2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</row>
    <row r="95" spans="1:14" x14ac:dyDescent="0.2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</row>
    <row r="96" spans="1:14" x14ac:dyDescent="0.2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</row>
    <row r="97" spans="1:14" x14ac:dyDescent="0.2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</row>
    <row r="98" spans="1:14" x14ac:dyDescent="0.2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</row>
    <row r="99" spans="1:14" x14ac:dyDescent="0.2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</row>
    <row r="100" spans="1:14" x14ac:dyDescent="0.2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</row>
    <row r="101" spans="1:14" x14ac:dyDescent="0.2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</row>
    <row r="102" spans="1:14" x14ac:dyDescent="0.2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</row>
    <row r="103" spans="1:14" x14ac:dyDescent="0.2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</row>
    <row r="104" spans="1:14" x14ac:dyDescent="0.2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</row>
    <row r="105" spans="1:14" x14ac:dyDescent="0.2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</row>
    <row r="106" spans="1:14" x14ac:dyDescent="0.2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</row>
    <row r="107" spans="1:14" x14ac:dyDescent="0.2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x14ac:dyDescent="0.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x14ac:dyDescent="0.2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x14ac:dyDescent="0.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</row>
    <row r="111" spans="1:14" x14ac:dyDescent="0.2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</row>
    <row r="112" spans="1:14" x14ac:dyDescent="0.2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</row>
    <row r="113" spans="1:14" x14ac:dyDescent="0.2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</row>
    <row r="114" spans="1:14" x14ac:dyDescent="0.2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</row>
    <row r="115" spans="1:14" x14ac:dyDescent="0.2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</row>
    <row r="116" spans="1:14" x14ac:dyDescent="0.2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</row>
    <row r="117" spans="1:14" x14ac:dyDescent="0.2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</row>
    <row r="118" spans="1:14" x14ac:dyDescent="0.2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</row>
    <row r="119" spans="1:14" x14ac:dyDescent="0.2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</row>
    <row r="120" spans="1:14" x14ac:dyDescent="0.2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</row>
    <row r="121" spans="1:14" x14ac:dyDescent="0.2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</row>
    <row r="122" spans="1:14" x14ac:dyDescent="0.2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</row>
    <row r="123" spans="1:14" x14ac:dyDescent="0.2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</row>
    <row r="124" spans="1:14" x14ac:dyDescent="0.2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</row>
    <row r="125" spans="1:14" x14ac:dyDescent="0.2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</row>
    <row r="126" spans="1:14" x14ac:dyDescent="0.2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</row>
    <row r="127" spans="1:14" x14ac:dyDescent="0.2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</row>
    <row r="128" spans="1:14" x14ac:dyDescent="0.2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</row>
    <row r="129" spans="1:14" x14ac:dyDescent="0.2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</row>
    <row r="130" spans="1:14" x14ac:dyDescent="0.2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</row>
    <row r="131" spans="1:14" x14ac:dyDescent="0.2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</row>
    <row r="132" spans="1:14" x14ac:dyDescent="0.2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x14ac:dyDescent="0.2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x14ac:dyDescent="0.2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x14ac:dyDescent="0.2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x14ac:dyDescent="0.2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</row>
    <row r="137" spans="1:14" x14ac:dyDescent="0.2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</row>
    <row r="138" spans="1:14" x14ac:dyDescent="0.2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</row>
  </sheetData>
  <sortState ref="A16:B35">
    <sortCondition ref="B16"/>
  </sortState>
  <mergeCells count="1">
    <mergeCell ref="A3:D3"/>
  </mergeCells>
  <hyperlinks>
    <hyperlink ref="A1" location="'Раздел 2'!A1" display="◄К Разделу 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75" pageOrder="overThenDown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zoomScale="70" zoomScaleNormal="70" workbookViewId="0">
      <pane ySplit="5" topLeftCell="A51" activePane="bottomLeft" state="frozen"/>
      <selection pane="bottomLeft"/>
    </sheetView>
  </sheetViews>
  <sheetFormatPr defaultRowHeight="15.75" x14ac:dyDescent="0.25"/>
  <cols>
    <col min="1" max="1" width="33.875" style="8" customWidth="1"/>
    <col min="2" max="2" width="12.125" style="8" customWidth="1"/>
    <col min="3" max="3" width="12.125" style="12" customWidth="1"/>
    <col min="4" max="9" width="12.125" style="8" customWidth="1"/>
    <col min="10" max="10" width="9" style="8" customWidth="1"/>
    <col min="11" max="16384" width="9" style="8"/>
  </cols>
  <sheetData>
    <row r="1" spans="1:9" ht="20.25" x14ac:dyDescent="0.3">
      <c r="A1" s="7" t="s">
        <v>12</v>
      </c>
      <c r="B1" s="7"/>
      <c r="C1" s="7"/>
      <c r="D1" s="13"/>
    </row>
    <row r="2" spans="1:9" ht="27" customHeight="1" x14ac:dyDescent="0.25">
      <c r="A2" s="679" t="s">
        <v>1</v>
      </c>
      <c r="B2" s="679"/>
      <c r="C2" s="679"/>
      <c r="D2" s="679"/>
      <c r="E2" s="679"/>
      <c r="F2" s="679"/>
      <c r="G2" s="679"/>
      <c r="H2" s="679"/>
      <c r="I2" s="679"/>
    </row>
    <row r="3" spans="1:9" ht="13.5" customHeight="1" thickBot="1" x14ac:dyDescent="0.3">
      <c r="A3" s="14"/>
      <c r="B3" s="14"/>
      <c r="C3" s="14"/>
      <c r="D3" s="14"/>
      <c r="E3" s="14"/>
      <c r="F3" s="14"/>
      <c r="G3" s="14"/>
      <c r="H3" s="14"/>
      <c r="I3" s="14"/>
    </row>
    <row r="4" spans="1:9" ht="31.5" customHeight="1" x14ac:dyDescent="0.25">
      <c r="A4" s="680"/>
      <c r="B4" s="682" t="s">
        <v>138</v>
      </c>
      <c r="C4" s="682"/>
      <c r="D4" s="683" t="s">
        <v>23</v>
      </c>
      <c r="E4" s="682"/>
      <c r="F4" s="684"/>
      <c r="G4" s="682" t="s">
        <v>24</v>
      </c>
      <c r="H4" s="682"/>
      <c r="I4" s="684"/>
    </row>
    <row r="5" spans="1:9" ht="48.75" customHeight="1" thickBot="1" x14ac:dyDescent="0.3">
      <c r="A5" s="681"/>
      <c r="B5" s="147" t="s">
        <v>33</v>
      </c>
      <c r="C5" s="148" t="s">
        <v>25</v>
      </c>
      <c r="D5" s="149" t="s">
        <v>131</v>
      </c>
      <c r="E5" s="15" t="s">
        <v>25</v>
      </c>
      <c r="F5" s="16" t="s">
        <v>26</v>
      </c>
      <c r="G5" s="147" t="s">
        <v>131</v>
      </c>
      <c r="H5" s="15" t="s">
        <v>25</v>
      </c>
      <c r="I5" s="16" t="s">
        <v>26</v>
      </c>
    </row>
    <row r="6" spans="1:9" ht="16.5" thickBot="1" x14ac:dyDescent="0.3">
      <c r="A6" s="685">
        <v>2016</v>
      </c>
      <c r="B6" s="686"/>
      <c r="C6" s="686"/>
      <c r="D6" s="686"/>
      <c r="E6" s="686"/>
      <c r="F6" s="686"/>
      <c r="G6" s="686"/>
      <c r="H6" s="686"/>
      <c r="I6" s="687"/>
    </row>
    <row r="7" spans="1:9" x14ac:dyDescent="0.25">
      <c r="A7" s="143" t="s">
        <v>33</v>
      </c>
      <c r="B7" s="191">
        <v>20534</v>
      </c>
      <c r="C7" s="289">
        <v>100</v>
      </c>
      <c r="D7" s="195">
        <v>794.77700000000004</v>
      </c>
      <c r="E7" s="289">
        <v>100</v>
      </c>
      <c r="F7" s="201">
        <v>38.705415408590632</v>
      </c>
      <c r="G7" s="202">
        <v>1848.146</v>
      </c>
      <c r="H7" s="289">
        <v>100</v>
      </c>
      <c r="I7" s="205">
        <v>90.004188175708578</v>
      </c>
    </row>
    <row r="8" spans="1:9" x14ac:dyDescent="0.25">
      <c r="A8" s="144" t="s">
        <v>15</v>
      </c>
      <c r="B8" s="192"/>
      <c r="C8" s="150"/>
      <c r="D8" s="196"/>
      <c r="E8" s="67"/>
      <c r="F8" s="151"/>
      <c r="G8" s="203"/>
      <c r="H8" s="67"/>
      <c r="I8" s="68"/>
    </row>
    <row r="9" spans="1:9" ht="47.25" x14ac:dyDescent="0.25">
      <c r="A9" s="145" t="s">
        <v>27</v>
      </c>
      <c r="B9" s="193">
        <v>2878</v>
      </c>
      <c r="C9" s="340">
        <v>14.01577870848349</v>
      </c>
      <c r="D9" s="197">
        <v>258.70600000000002</v>
      </c>
      <c r="E9" s="292">
        <v>32.55076581229703</v>
      </c>
      <c r="F9" s="199">
        <v>89.890896455872138</v>
      </c>
      <c r="G9" s="204">
        <v>570.91899999999998</v>
      </c>
      <c r="H9" s="292">
        <v>30.891444723522927</v>
      </c>
      <c r="I9" s="199">
        <v>198.37352328005559</v>
      </c>
    </row>
    <row r="10" spans="1:9" x14ac:dyDescent="0.25">
      <c r="A10" s="145" t="s">
        <v>28</v>
      </c>
      <c r="B10" s="193">
        <v>240</v>
      </c>
      <c r="C10" s="340">
        <v>1.1687932209993181</v>
      </c>
      <c r="D10" s="197">
        <v>29.603000000000002</v>
      </c>
      <c r="E10" s="292">
        <v>3.7246925867255842</v>
      </c>
      <c r="F10" s="199">
        <v>123.34583333333333</v>
      </c>
      <c r="G10" s="204">
        <v>60.524999999999999</v>
      </c>
      <c r="H10" s="292">
        <v>3.2749036061003838</v>
      </c>
      <c r="I10" s="199">
        <v>252.1875</v>
      </c>
    </row>
    <row r="11" spans="1:9" x14ac:dyDescent="0.25">
      <c r="A11" s="145" t="s">
        <v>29</v>
      </c>
      <c r="B11" s="193">
        <v>2216</v>
      </c>
      <c r="C11" s="340">
        <v>10.791857407227038</v>
      </c>
      <c r="D11" s="197">
        <v>125.79600000000001</v>
      </c>
      <c r="E11" s="292">
        <v>15.827835984181727</v>
      </c>
      <c r="F11" s="199">
        <v>56.76714801444043</v>
      </c>
      <c r="G11" s="204">
        <v>273.69799999999998</v>
      </c>
      <c r="H11" s="292">
        <v>14.809327834489267</v>
      </c>
      <c r="I11" s="199">
        <v>123.50992779783394</v>
      </c>
    </row>
    <row r="12" spans="1:9" x14ac:dyDescent="0.25">
      <c r="A12" s="145" t="s">
        <v>30</v>
      </c>
      <c r="B12" s="193">
        <v>5522</v>
      </c>
      <c r="C12" s="340">
        <v>26.891984026492651</v>
      </c>
      <c r="D12" s="197">
        <v>148.94900000000001</v>
      </c>
      <c r="E12" s="292">
        <v>18.740980174313044</v>
      </c>
      <c r="F12" s="199">
        <v>26.973741398044186</v>
      </c>
      <c r="G12" s="204">
        <v>379.28800000000001</v>
      </c>
      <c r="H12" s="292">
        <v>20.522621048337093</v>
      </c>
      <c r="I12" s="199">
        <v>68.686707714596167</v>
      </c>
    </row>
    <row r="13" spans="1:9" x14ac:dyDescent="0.25">
      <c r="A13" s="145" t="s">
        <v>31</v>
      </c>
      <c r="B13" s="193">
        <v>7600</v>
      </c>
      <c r="C13" s="340">
        <v>37.011785331645072</v>
      </c>
      <c r="D13" s="197">
        <v>109.578</v>
      </c>
      <c r="E13" s="292">
        <v>13.787263597210286</v>
      </c>
      <c r="F13" s="199">
        <v>14.418157894736842</v>
      </c>
      <c r="G13" s="204">
        <v>253.15100000000001</v>
      </c>
      <c r="H13" s="292">
        <v>13.697565019213851</v>
      </c>
      <c r="I13" s="199">
        <v>33.309342105263156</v>
      </c>
    </row>
    <row r="14" spans="1:9" ht="16.5" thickBot="1" x14ac:dyDescent="0.3">
      <c r="A14" s="146" t="s">
        <v>32</v>
      </c>
      <c r="B14" s="194">
        <v>2078</v>
      </c>
      <c r="C14" s="340">
        <v>10.11980130515243</v>
      </c>
      <c r="D14" s="198">
        <v>122.145</v>
      </c>
      <c r="E14" s="295">
        <v>15.368461845272321</v>
      </c>
      <c r="F14" s="200">
        <v>58.780076997112609</v>
      </c>
      <c r="G14" s="204">
        <v>310.565</v>
      </c>
      <c r="H14" s="292">
        <v>16.804137768336485</v>
      </c>
      <c r="I14" s="199">
        <v>149.45380173243504</v>
      </c>
    </row>
    <row r="15" spans="1:9" ht="16.5" thickBot="1" x14ac:dyDescent="0.3">
      <c r="A15" s="676">
        <v>2017</v>
      </c>
      <c r="B15" s="677"/>
      <c r="C15" s="677"/>
      <c r="D15" s="677"/>
      <c r="E15" s="677"/>
      <c r="F15" s="677"/>
      <c r="G15" s="677"/>
      <c r="H15" s="677"/>
      <c r="I15" s="678"/>
    </row>
    <row r="16" spans="1:9" x14ac:dyDescent="0.25">
      <c r="A16" s="143" t="s">
        <v>33</v>
      </c>
      <c r="B16" s="191">
        <v>25292</v>
      </c>
      <c r="C16" s="289">
        <v>100</v>
      </c>
      <c r="D16" s="195">
        <v>884.279</v>
      </c>
      <c r="E16" s="289">
        <v>100</v>
      </c>
      <c r="F16" s="201">
        <v>34.96279455954452</v>
      </c>
      <c r="G16" s="202">
        <v>2167.89</v>
      </c>
      <c r="H16" s="289">
        <v>100</v>
      </c>
      <c r="I16" s="205">
        <v>85.714455163688115</v>
      </c>
    </row>
    <row r="17" spans="1:9" x14ac:dyDescent="0.25">
      <c r="A17" s="144" t="s">
        <v>15</v>
      </c>
      <c r="B17" s="192"/>
      <c r="C17" s="150"/>
      <c r="D17" s="196"/>
      <c r="E17" s="67"/>
      <c r="F17" s="151"/>
      <c r="G17" s="203"/>
      <c r="H17" s="67"/>
      <c r="I17" s="68"/>
    </row>
    <row r="18" spans="1:9" ht="47.25" x14ac:dyDescent="0.25">
      <c r="A18" s="145" t="s">
        <v>27</v>
      </c>
      <c r="B18" s="193">
        <v>3168</v>
      </c>
      <c r="C18" s="340">
        <v>12.525699826031946</v>
      </c>
      <c r="D18" s="197">
        <v>265.40100000000001</v>
      </c>
      <c r="E18" s="292">
        <v>30.013265044177235</v>
      </c>
      <c r="F18" s="199">
        <v>83.775568181818187</v>
      </c>
      <c r="G18" s="204">
        <v>591.91300000000001</v>
      </c>
      <c r="H18" s="292">
        <v>27.303645480167354</v>
      </c>
      <c r="I18" s="199">
        <v>186.84122474747474</v>
      </c>
    </row>
    <row r="19" spans="1:9" x14ac:dyDescent="0.25">
      <c r="A19" s="145" t="s">
        <v>28</v>
      </c>
      <c r="B19" s="193">
        <v>212</v>
      </c>
      <c r="C19" s="340">
        <v>0.83820971058042071</v>
      </c>
      <c r="D19" s="197">
        <v>28.949000000000002</v>
      </c>
      <c r="E19" s="292">
        <v>3.2737405275936666</v>
      </c>
      <c r="F19" s="199">
        <v>136.55188679245285</v>
      </c>
      <c r="G19" s="204">
        <v>57.835000000000001</v>
      </c>
      <c r="H19" s="292">
        <v>2.6678014105881758</v>
      </c>
      <c r="I19" s="199">
        <v>272.80660377358492</v>
      </c>
    </row>
    <row r="20" spans="1:9" x14ac:dyDescent="0.25">
      <c r="A20" s="145" t="s">
        <v>29</v>
      </c>
      <c r="B20" s="193">
        <v>2803</v>
      </c>
      <c r="C20" s="340">
        <v>11.082555748853393</v>
      </c>
      <c r="D20" s="197">
        <v>145.95599999999999</v>
      </c>
      <c r="E20" s="292">
        <v>16.505650366004392</v>
      </c>
      <c r="F20" s="199">
        <v>52.071352122725649</v>
      </c>
      <c r="G20" s="204">
        <v>339.38299999999998</v>
      </c>
      <c r="H20" s="292">
        <v>15.654991720059597</v>
      </c>
      <c r="I20" s="199">
        <v>121.07848733499821</v>
      </c>
    </row>
    <row r="21" spans="1:9" x14ac:dyDescent="0.25">
      <c r="A21" s="145" t="s">
        <v>30</v>
      </c>
      <c r="B21" s="193">
        <v>5139</v>
      </c>
      <c r="C21" s="340">
        <v>20.318677842796141</v>
      </c>
      <c r="D21" s="197">
        <v>138.517</v>
      </c>
      <c r="E21" s="292">
        <v>15.66440003664002</v>
      </c>
      <c r="F21" s="199">
        <v>26.954076668612569</v>
      </c>
      <c r="G21" s="204">
        <v>349.51799999999997</v>
      </c>
      <c r="H21" s="292">
        <v>16.12249699016094</v>
      </c>
      <c r="I21" s="199">
        <v>68.012842965557496</v>
      </c>
    </row>
    <row r="22" spans="1:9" x14ac:dyDescent="0.25">
      <c r="A22" s="145" t="s">
        <v>31</v>
      </c>
      <c r="B22" s="193">
        <v>11009</v>
      </c>
      <c r="C22" s="340">
        <v>43.527597659338923</v>
      </c>
      <c r="D22" s="197">
        <v>153.91900000000001</v>
      </c>
      <c r="E22" s="292">
        <v>17.406158011215918</v>
      </c>
      <c r="F22" s="199">
        <v>13.981197202289037</v>
      </c>
      <c r="G22" s="204">
        <v>381.125</v>
      </c>
      <c r="H22" s="292">
        <v>17.580458418093169</v>
      </c>
      <c r="I22" s="199">
        <v>34.619402307203195</v>
      </c>
    </row>
    <row r="23" spans="1:9" ht="16.5" thickBot="1" x14ac:dyDescent="0.3">
      <c r="A23" s="146" t="s">
        <v>32</v>
      </c>
      <c r="B23" s="194">
        <v>2961</v>
      </c>
      <c r="C23" s="340">
        <v>11.707259212399178</v>
      </c>
      <c r="D23" s="198">
        <v>151.53700000000001</v>
      </c>
      <c r="E23" s="295">
        <v>17.13678601436877</v>
      </c>
      <c r="F23" s="200">
        <v>51.17764268828099</v>
      </c>
      <c r="G23" s="204">
        <v>448.11599999999999</v>
      </c>
      <c r="H23" s="292">
        <v>20.670605980930766</v>
      </c>
      <c r="I23" s="199">
        <v>151.33941236068895</v>
      </c>
    </row>
    <row r="24" spans="1:9" ht="16.5" thickBot="1" x14ac:dyDescent="0.3">
      <c r="A24" s="676">
        <v>2018</v>
      </c>
      <c r="B24" s="677"/>
      <c r="C24" s="677"/>
      <c r="D24" s="677"/>
      <c r="E24" s="677"/>
      <c r="F24" s="677"/>
      <c r="G24" s="677"/>
      <c r="H24" s="677"/>
      <c r="I24" s="678"/>
    </row>
    <row r="25" spans="1:9" s="17" customFormat="1" x14ac:dyDescent="0.25">
      <c r="A25" s="143" t="s">
        <v>33</v>
      </c>
      <c r="B25" s="191">
        <v>28074</v>
      </c>
      <c r="C25" s="289">
        <v>100</v>
      </c>
      <c r="D25" s="195">
        <v>975.64499999999998</v>
      </c>
      <c r="E25" s="289">
        <v>100</v>
      </c>
      <c r="F25" s="201">
        <v>34.752618080786498</v>
      </c>
      <c r="G25" s="202">
        <v>2415.2820000000002</v>
      </c>
      <c r="H25" s="289">
        <v>100</v>
      </c>
      <c r="I25" s="205">
        <v>86.032699294721098</v>
      </c>
    </row>
    <row r="26" spans="1:9" x14ac:dyDescent="0.25">
      <c r="A26" s="144" t="s">
        <v>15</v>
      </c>
      <c r="B26" s="192"/>
      <c r="C26" s="150"/>
      <c r="D26" s="196"/>
      <c r="E26" s="67"/>
      <c r="F26" s="151"/>
      <c r="G26" s="203"/>
      <c r="H26" s="67"/>
      <c r="I26" s="68"/>
    </row>
    <row r="27" spans="1:9" ht="47.25" x14ac:dyDescent="0.25">
      <c r="A27" s="145" t="s">
        <v>27</v>
      </c>
      <c r="B27" s="193">
        <v>3182</v>
      </c>
      <c r="C27" s="340">
        <v>11.334330697442475</v>
      </c>
      <c r="D27" s="197">
        <v>274.00799999999998</v>
      </c>
      <c r="E27" s="292">
        <v>28.084805436403609</v>
      </c>
      <c r="F27" s="199">
        <v>86.111879321181632</v>
      </c>
      <c r="G27" s="204">
        <v>635.00599999999997</v>
      </c>
      <c r="H27" s="292">
        <v>26.291174281098435</v>
      </c>
      <c r="I27" s="199">
        <v>199.56191074795726</v>
      </c>
    </row>
    <row r="28" spans="1:9" x14ac:dyDescent="0.25">
      <c r="A28" s="145" t="s">
        <v>28</v>
      </c>
      <c r="B28" s="193">
        <v>211</v>
      </c>
      <c r="C28" s="340">
        <v>0.75158509653059768</v>
      </c>
      <c r="D28" s="197">
        <v>28.797999999999998</v>
      </c>
      <c r="E28" s="292">
        <v>2.9516883702576244</v>
      </c>
      <c r="F28" s="199">
        <v>136.48341232227486</v>
      </c>
      <c r="G28" s="204">
        <v>59.835999999999999</v>
      </c>
      <c r="H28" s="292">
        <v>2.4773918739095473</v>
      </c>
      <c r="I28" s="199">
        <v>283.58293838862556</v>
      </c>
    </row>
    <row r="29" spans="1:9" x14ac:dyDescent="0.25">
      <c r="A29" s="145" t="s">
        <v>29</v>
      </c>
      <c r="B29" s="193">
        <v>2786</v>
      </c>
      <c r="C29" s="340">
        <v>9.92377288594429</v>
      </c>
      <c r="D29" s="197">
        <v>161.773</v>
      </c>
      <c r="E29" s="292">
        <v>16.581133506552074</v>
      </c>
      <c r="F29" s="199">
        <v>58.066403445800425</v>
      </c>
      <c r="G29" s="204">
        <v>335.791</v>
      </c>
      <c r="H29" s="292">
        <v>13.902765805400778</v>
      </c>
      <c r="I29" s="199">
        <v>120.52799712849963</v>
      </c>
    </row>
    <row r="30" spans="1:9" x14ac:dyDescent="0.25">
      <c r="A30" s="145" t="s">
        <v>30</v>
      </c>
      <c r="B30" s="193">
        <v>5874</v>
      </c>
      <c r="C30" s="340">
        <v>20.923274203889719</v>
      </c>
      <c r="D30" s="197">
        <v>158.41999999999999</v>
      </c>
      <c r="E30" s="292">
        <v>16.237463421633894</v>
      </c>
      <c r="F30" s="199">
        <v>26.969696969696965</v>
      </c>
      <c r="G30" s="204">
        <v>422.25200000000001</v>
      </c>
      <c r="H30" s="292">
        <v>17.482513429073705</v>
      </c>
      <c r="I30" s="199">
        <v>71.884916581545795</v>
      </c>
    </row>
    <row r="31" spans="1:9" x14ac:dyDescent="0.25">
      <c r="A31" s="145" t="s">
        <v>31</v>
      </c>
      <c r="B31" s="193">
        <v>12896</v>
      </c>
      <c r="C31" s="340">
        <v>45.935741255253973</v>
      </c>
      <c r="D31" s="197">
        <v>193.369</v>
      </c>
      <c r="E31" s="292">
        <v>19.819606516714583</v>
      </c>
      <c r="F31" s="199">
        <v>14.994494416873449</v>
      </c>
      <c r="G31" s="204">
        <v>474.45600000000002</v>
      </c>
      <c r="H31" s="292">
        <v>19.643917356234176</v>
      </c>
      <c r="I31" s="199">
        <v>36.790942928039698</v>
      </c>
    </row>
    <row r="32" spans="1:9" ht="16.5" thickBot="1" x14ac:dyDescent="0.3">
      <c r="A32" s="146" t="s">
        <v>32</v>
      </c>
      <c r="B32" s="194">
        <v>3125</v>
      </c>
      <c r="C32" s="340">
        <v>11.131295860938947</v>
      </c>
      <c r="D32" s="198">
        <v>159.27699999999999</v>
      </c>
      <c r="E32" s="295">
        <v>16.325302748438212</v>
      </c>
      <c r="F32" s="200">
        <v>50.968639999999994</v>
      </c>
      <c r="G32" s="204">
        <v>487.94099999999997</v>
      </c>
      <c r="H32" s="292">
        <v>20.202237254283347</v>
      </c>
      <c r="I32" s="199">
        <v>156.14112</v>
      </c>
    </row>
    <row r="33" spans="1:9" ht="16.5" thickBot="1" x14ac:dyDescent="0.3">
      <c r="A33" s="676">
        <v>2019</v>
      </c>
      <c r="B33" s="677"/>
      <c r="C33" s="677"/>
      <c r="D33" s="677"/>
      <c r="E33" s="677"/>
      <c r="F33" s="677"/>
      <c r="G33" s="677"/>
      <c r="H33" s="677"/>
      <c r="I33" s="678"/>
    </row>
    <row r="34" spans="1:9" x14ac:dyDescent="0.25">
      <c r="A34" s="143" t="s">
        <v>33</v>
      </c>
      <c r="B34" s="191">
        <v>28302</v>
      </c>
      <c r="C34" s="289">
        <v>100</v>
      </c>
      <c r="D34" s="195">
        <v>992.601</v>
      </c>
      <c r="E34" s="289">
        <v>100</v>
      </c>
      <c r="F34" s="201">
        <v>35.071761712953148</v>
      </c>
      <c r="G34" s="202">
        <v>2495.6869999999999</v>
      </c>
      <c r="H34" s="289">
        <v>100</v>
      </c>
      <c r="I34" s="205">
        <v>88.18058794431488</v>
      </c>
    </row>
    <row r="35" spans="1:9" x14ac:dyDescent="0.25">
      <c r="A35" s="144" t="s">
        <v>15</v>
      </c>
      <c r="B35" s="192"/>
      <c r="C35" s="150"/>
      <c r="D35" s="196"/>
      <c r="E35" s="67"/>
      <c r="F35" s="151"/>
      <c r="G35" s="203"/>
      <c r="H35" s="67"/>
      <c r="I35" s="68"/>
    </row>
    <row r="36" spans="1:9" ht="47.25" x14ac:dyDescent="0.25">
      <c r="A36" s="145" t="s">
        <v>27</v>
      </c>
      <c r="B36" s="193">
        <v>3222</v>
      </c>
      <c r="C36" s="340">
        <v>11.38435446258215</v>
      </c>
      <c r="D36" s="197">
        <v>276.78699999999998</v>
      </c>
      <c r="E36" s="292">
        <v>27.885021272394443</v>
      </c>
      <c r="F36" s="199">
        <v>85.905338299193048</v>
      </c>
      <c r="G36" s="204">
        <v>643.62</v>
      </c>
      <c r="H36" s="292">
        <v>25.789291686016718</v>
      </c>
      <c r="I36" s="199">
        <v>199.75791433891993</v>
      </c>
    </row>
    <row r="37" spans="1:9" x14ac:dyDescent="0.25">
      <c r="A37" s="145" t="s">
        <v>28</v>
      </c>
      <c r="B37" s="193">
        <v>211</v>
      </c>
      <c r="C37" s="340">
        <v>0.74553035121192857</v>
      </c>
      <c r="D37" s="197">
        <v>25.809000000000001</v>
      </c>
      <c r="E37" s="292">
        <v>2.6001384242006607</v>
      </c>
      <c r="F37" s="199">
        <v>122.3175355450237</v>
      </c>
      <c r="G37" s="204">
        <v>55.936999999999998</v>
      </c>
      <c r="H37" s="292">
        <v>2.2413467714501056</v>
      </c>
      <c r="I37" s="199">
        <v>265.10426540284362</v>
      </c>
    </row>
    <row r="38" spans="1:9" x14ac:dyDescent="0.25">
      <c r="A38" s="145" t="s">
        <v>29</v>
      </c>
      <c r="B38" s="193">
        <v>2492</v>
      </c>
      <c r="C38" s="340">
        <v>8.8050314465408803</v>
      </c>
      <c r="D38" s="197">
        <v>147.68100000000001</v>
      </c>
      <c r="E38" s="292">
        <v>14.878183681056138</v>
      </c>
      <c r="F38" s="199">
        <v>59.262038523274484</v>
      </c>
      <c r="G38" s="204">
        <v>320.33999999999997</v>
      </c>
      <c r="H38" s="292">
        <v>12.835744225938589</v>
      </c>
      <c r="I38" s="199">
        <v>128.54735152487962</v>
      </c>
    </row>
    <row r="39" spans="1:9" x14ac:dyDescent="0.25">
      <c r="A39" s="145" t="s">
        <v>30</v>
      </c>
      <c r="B39" s="193">
        <v>6517</v>
      </c>
      <c r="C39" s="340">
        <v>23.026641226768426</v>
      </c>
      <c r="D39" s="197">
        <v>175.761</v>
      </c>
      <c r="E39" s="292">
        <v>17.70711494346671</v>
      </c>
      <c r="F39" s="199">
        <v>26.96961792235691</v>
      </c>
      <c r="G39" s="204">
        <v>475.15</v>
      </c>
      <c r="H39" s="292">
        <v>19.03884581680315</v>
      </c>
      <c r="I39" s="199">
        <v>72.909314101580478</v>
      </c>
    </row>
    <row r="40" spans="1:9" x14ac:dyDescent="0.25">
      <c r="A40" s="145" t="s">
        <v>31</v>
      </c>
      <c r="B40" s="193">
        <v>12540</v>
      </c>
      <c r="C40" s="340">
        <v>44.307822768708924</v>
      </c>
      <c r="D40" s="197">
        <v>196.66499999999999</v>
      </c>
      <c r="E40" s="292">
        <v>19.813097105483472</v>
      </c>
      <c r="F40" s="199">
        <v>15.683014354066986</v>
      </c>
      <c r="G40" s="204">
        <v>472.34199999999998</v>
      </c>
      <c r="H40" s="292">
        <v>18.926331707461713</v>
      </c>
      <c r="I40" s="199">
        <v>37.666826156299841</v>
      </c>
    </row>
    <row r="41" spans="1:9" ht="16.5" thickBot="1" x14ac:dyDescent="0.3">
      <c r="A41" s="146" t="s">
        <v>32</v>
      </c>
      <c r="B41" s="194">
        <v>3320</v>
      </c>
      <c r="C41" s="340">
        <v>11.73061974418769</v>
      </c>
      <c r="D41" s="198">
        <v>169.898</v>
      </c>
      <c r="E41" s="295">
        <v>17.116444573398574</v>
      </c>
      <c r="F41" s="200">
        <v>51.174096385542171</v>
      </c>
      <c r="G41" s="204">
        <v>528.298</v>
      </c>
      <c r="H41" s="292">
        <v>21.168439792329728</v>
      </c>
      <c r="I41" s="199">
        <v>159.12590361445783</v>
      </c>
    </row>
    <row r="42" spans="1:9" ht="16.5" thickBot="1" x14ac:dyDescent="0.3">
      <c r="A42" s="676">
        <v>2020</v>
      </c>
      <c r="B42" s="677"/>
      <c r="C42" s="677"/>
      <c r="D42" s="677"/>
      <c r="E42" s="677"/>
      <c r="F42" s="677"/>
      <c r="G42" s="677"/>
      <c r="H42" s="677"/>
      <c r="I42" s="678"/>
    </row>
    <row r="43" spans="1:9" x14ac:dyDescent="0.25">
      <c r="A43" s="143" t="s">
        <v>33</v>
      </c>
      <c r="B43" s="191">
        <v>27328</v>
      </c>
      <c r="C43" s="289">
        <v>100</v>
      </c>
      <c r="D43" s="195">
        <v>977.40899999999999</v>
      </c>
      <c r="E43" s="289">
        <v>100</v>
      </c>
      <c r="F43" s="201">
        <v>35.76584455503513</v>
      </c>
      <c r="G43" s="202">
        <v>2472.9690000000001</v>
      </c>
      <c r="H43" s="289">
        <v>100</v>
      </c>
      <c r="I43" s="205">
        <v>90.492132611241217</v>
      </c>
    </row>
    <row r="44" spans="1:9" x14ac:dyDescent="0.25">
      <c r="A44" s="144" t="s">
        <v>15</v>
      </c>
      <c r="B44" s="192"/>
      <c r="C44" s="150"/>
      <c r="D44" s="196"/>
      <c r="E44" s="67"/>
      <c r="F44" s="151"/>
      <c r="G44" s="203"/>
      <c r="H44" s="67"/>
      <c r="I44" s="68"/>
    </row>
    <row r="45" spans="1:9" ht="47.25" x14ac:dyDescent="0.25">
      <c r="A45" s="145" t="s">
        <v>27</v>
      </c>
      <c r="B45" s="193">
        <v>2786</v>
      </c>
      <c r="C45" s="340">
        <v>10.19467213114754</v>
      </c>
      <c r="D45" s="197">
        <v>240.113</v>
      </c>
      <c r="E45" s="292">
        <v>24.566276758245525</v>
      </c>
      <c r="F45" s="199">
        <v>86.185570710696339</v>
      </c>
      <c r="G45" s="204">
        <v>546.39099999999996</v>
      </c>
      <c r="H45" s="292">
        <v>22.094534949690026</v>
      </c>
      <c r="I45" s="199">
        <v>196.12024407753051</v>
      </c>
    </row>
    <row r="46" spans="1:9" x14ac:dyDescent="0.25">
      <c r="A46" s="145" t="s">
        <v>28</v>
      </c>
      <c r="B46" s="193">
        <v>265</v>
      </c>
      <c r="C46" s="340">
        <v>0.9697014051522248</v>
      </c>
      <c r="D46" s="197">
        <v>39.847000000000001</v>
      </c>
      <c r="E46" s="292">
        <v>4.0767989654279839</v>
      </c>
      <c r="F46" s="199">
        <v>150.36603773584906</v>
      </c>
      <c r="G46" s="204">
        <v>84.426000000000002</v>
      </c>
      <c r="H46" s="292">
        <v>3.4139530256950246</v>
      </c>
      <c r="I46" s="199">
        <v>318.588679245283</v>
      </c>
    </row>
    <row r="47" spans="1:9" x14ac:dyDescent="0.25">
      <c r="A47" s="145" t="s">
        <v>29</v>
      </c>
      <c r="B47" s="193">
        <v>2289</v>
      </c>
      <c r="C47" s="340">
        <v>8.3760245901639347</v>
      </c>
      <c r="D47" s="197">
        <v>150.94200000000001</v>
      </c>
      <c r="E47" s="292">
        <v>15.443074495937731</v>
      </c>
      <c r="F47" s="199">
        <v>65.942332896461338</v>
      </c>
      <c r="G47" s="204">
        <v>339.51</v>
      </c>
      <c r="H47" s="292">
        <v>13.728841728303104</v>
      </c>
      <c r="I47" s="199">
        <v>148.32241153342071</v>
      </c>
    </row>
    <row r="48" spans="1:9" x14ac:dyDescent="0.25">
      <c r="A48" s="145" t="s">
        <v>30</v>
      </c>
      <c r="B48" s="193">
        <v>5988</v>
      </c>
      <c r="C48" s="340">
        <v>21.911592505854802</v>
      </c>
      <c r="D48" s="197">
        <v>169.18899999999999</v>
      </c>
      <c r="E48" s="292">
        <v>17.309949059196303</v>
      </c>
      <c r="F48" s="199">
        <v>28.254676018704075</v>
      </c>
      <c r="G48" s="204">
        <v>491.738</v>
      </c>
      <c r="H48" s="292">
        <v>19.884519377315282</v>
      </c>
      <c r="I48" s="199">
        <v>82.120574482297926</v>
      </c>
    </row>
    <row r="49" spans="1:9" x14ac:dyDescent="0.25">
      <c r="A49" s="145" t="s">
        <v>31</v>
      </c>
      <c r="B49" s="193">
        <v>12781</v>
      </c>
      <c r="C49" s="340">
        <v>46.768881733021075</v>
      </c>
      <c r="D49" s="197">
        <v>205.80500000000001</v>
      </c>
      <c r="E49" s="292">
        <v>21.056180166133114</v>
      </c>
      <c r="F49" s="199">
        <v>16.102417651201002</v>
      </c>
      <c r="G49" s="204">
        <v>491.55700000000002</v>
      </c>
      <c r="H49" s="292">
        <v>19.877200239873609</v>
      </c>
      <c r="I49" s="199">
        <v>38.459979657303812</v>
      </c>
    </row>
    <row r="50" spans="1:9" ht="16.5" thickBot="1" x14ac:dyDescent="0.3">
      <c r="A50" s="146" t="s">
        <v>32</v>
      </c>
      <c r="B50" s="194">
        <v>3219</v>
      </c>
      <c r="C50" s="340">
        <v>11.779127634660421</v>
      </c>
      <c r="D50" s="198">
        <v>171.51300000000001</v>
      </c>
      <c r="E50" s="295">
        <v>17.547720555059346</v>
      </c>
      <c r="F50" s="200">
        <v>53.281453867660765</v>
      </c>
      <c r="G50" s="204">
        <v>519.34699999999998</v>
      </c>
      <c r="H50" s="292">
        <v>21.000950679122948</v>
      </c>
      <c r="I50" s="199">
        <v>161.33799316557938</v>
      </c>
    </row>
    <row r="51" spans="1:9" ht="16.5" thickBot="1" x14ac:dyDescent="0.3">
      <c r="A51" s="676">
        <v>2021</v>
      </c>
      <c r="B51" s="677"/>
      <c r="C51" s="677"/>
      <c r="D51" s="677"/>
      <c r="E51" s="677"/>
      <c r="F51" s="677"/>
      <c r="G51" s="677"/>
      <c r="H51" s="677"/>
      <c r="I51" s="678"/>
    </row>
    <row r="52" spans="1:9" x14ac:dyDescent="0.25">
      <c r="A52" s="143" t="s">
        <v>33</v>
      </c>
      <c r="B52" s="191">
        <v>28979</v>
      </c>
      <c r="C52" s="289">
        <v>100</v>
      </c>
      <c r="D52" s="195">
        <v>1027.01</v>
      </c>
      <c r="E52" s="289">
        <v>100</v>
      </c>
      <c r="F52" s="201">
        <v>35.439801235377345</v>
      </c>
      <c r="G52" s="202">
        <v>2634.4470000000001</v>
      </c>
      <c r="H52" s="289">
        <v>100</v>
      </c>
      <c r="I52" s="205">
        <v>90.90883053245453</v>
      </c>
    </row>
    <row r="53" spans="1:9" x14ac:dyDescent="0.25">
      <c r="A53" s="144" t="s">
        <v>15</v>
      </c>
      <c r="B53" s="192"/>
      <c r="C53" s="150"/>
      <c r="D53" s="196"/>
      <c r="E53" s="67"/>
      <c r="F53" s="151"/>
      <c r="G53" s="203"/>
      <c r="H53" s="67"/>
      <c r="I53" s="68"/>
    </row>
    <row r="54" spans="1:9" ht="47.25" x14ac:dyDescent="0.25">
      <c r="A54" s="145" t="s">
        <v>27</v>
      </c>
      <c r="B54" s="193">
        <v>2569</v>
      </c>
      <c r="C54" s="340">
        <v>8.8650402015252432</v>
      </c>
      <c r="D54" s="197">
        <v>224.459</v>
      </c>
      <c r="E54" s="292">
        <v>21.855580763575819</v>
      </c>
      <c r="F54" s="199">
        <v>87.372129233164657</v>
      </c>
      <c r="G54" s="204">
        <v>526.03700000000003</v>
      </c>
      <c r="H54" s="292">
        <v>19.967644063441018</v>
      </c>
      <c r="I54" s="199">
        <v>204.7633320358116</v>
      </c>
    </row>
    <row r="55" spans="1:9" x14ac:dyDescent="0.25">
      <c r="A55" s="145" t="s">
        <v>28</v>
      </c>
      <c r="B55" s="193">
        <v>272</v>
      </c>
      <c r="C55" s="340">
        <v>0.93861071810621488</v>
      </c>
      <c r="D55" s="197">
        <v>42.976999999999997</v>
      </c>
      <c r="E55" s="292">
        <v>4.1846720090359391</v>
      </c>
      <c r="F55" s="199">
        <v>158.00367647058823</v>
      </c>
      <c r="G55" s="204">
        <v>91.200999999999993</v>
      </c>
      <c r="H55" s="292">
        <v>3.4618650517546943</v>
      </c>
      <c r="I55" s="199">
        <v>335.29779411764707</v>
      </c>
    </row>
    <row r="56" spans="1:9" x14ac:dyDescent="0.25">
      <c r="A56" s="145" t="s">
        <v>29</v>
      </c>
      <c r="B56" s="193">
        <v>2349</v>
      </c>
      <c r="C56" s="340">
        <v>8.1058697677628633</v>
      </c>
      <c r="D56" s="197">
        <v>162.27699999999999</v>
      </c>
      <c r="E56" s="292">
        <v>15.800917225732952</v>
      </c>
      <c r="F56" s="199">
        <v>69.083439761600687</v>
      </c>
      <c r="G56" s="204">
        <v>368.14600000000002</v>
      </c>
      <c r="H56" s="292">
        <v>13.974317949839188</v>
      </c>
      <c r="I56" s="199">
        <v>156.72456364410388</v>
      </c>
    </row>
    <row r="57" spans="1:9" x14ac:dyDescent="0.25">
      <c r="A57" s="145" t="s">
        <v>30</v>
      </c>
      <c r="B57" s="193">
        <v>6685</v>
      </c>
      <c r="C57" s="340">
        <v>23.068428862279582</v>
      </c>
      <c r="D57" s="197">
        <v>192.35599999999999</v>
      </c>
      <c r="E57" s="292">
        <v>18.729710518884918</v>
      </c>
      <c r="F57" s="199">
        <v>28.774270755422588</v>
      </c>
      <c r="G57" s="204">
        <v>556.80100000000004</v>
      </c>
      <c r="H57" s="292">
        <v>21.135403369283953</v>
      </c>
      <c r="I57" s="199">
        <v>83.291099476439797</v>
      </c>
    </row>
    <row r="58" spans="1:9" x14ac:dyDescent="0.25">
      <c r="A58" s="145" t="s">
        <v>31</v>
      </c>
      <c r="B58" s="193">
        <v>13754</v>
      </c>
      <c r="C58" s="340">
        <v>47.461955208944403</v>
      </c>
      <c r="D58" s="197">
        <v>228.18899999999999</v>
      </c>
      <c r="E58" s="292">
        <v>22.21877099541387</v>
      </c>
      <c r="F58" s="199">
        <v>16.590737240075615</v>
      </c>
      <c r="G58" s="204">
        <v>554.678</v>
      </c>
      <c r="H58" s="292">
        <v>21.054817196929754</v>
      </c>
      <c r="I58" s="199">
        <v>40.328486258542966</v>
      </c>
    </row>
    <row r="59" spans="1:9" ht="16.5" thickBot="1" x14ac:dyDescent="0.3">
      <c r="A59" s="146" t="s">
        <v>32</v>
      </c>
      <c r="B59" s="194">
        <v>3350</v>
      </c>
      <c r="C59" s="340">
        <v>11.56009524138169</v>
      </c>
      <c r="D59" s="198">
        <v>176.75200000000001</v>
      </c>
      <c r="E59" s="295">
        <v>17.210348487356502</v>
      </c>
      <c r="F59" s="200">
        <v>52.761791044776118</v>
      </c>
      <c r="G59" s="204">
        <v>537.58399999999995</v>
      </c>
      <c r="H59" s="292">
        <v>20.40595236875139</v>
      </c>
      <c r="I59" s="199">
        <v>160.47283582089551</v>
      </c>
    </row>
    <row r="60" spans="1:9" ht="16.5" thickBot="1" x14ac:dyDescent="0.3">
      <c r="A60" s="676">
        <v>2022</v>
      </c>
      <c r="B60" s="677"/>
      <c r="C60" s="677"/>
      <c r="D60" s="677"/>
      <c r="E60" s="677"/>
      <c r="F60" s="677"/>
      <c r="G60" s="677"/>
      <c r="H60" s="677"/>
      <c r="I60" s="678"/>
    </row>
    <row r="61" spans="1:9" x14ac:dyDescent="0.25">
      <c r="A61" s="143" t="s">
        <v>33</v>
      </c>
      <c r="B61" s="309">
        <v>29547</v>
      </c>
      <c r="C61" s="423">
        <v>100</v>
      </c>
      <c r="D61" s="195">
        <v>1058.7090000000001</v>
      </c>
      <c r="E61" s="423">
        <v>100</v>
      </c>
      <c r="F61" s="201">
        <v>35.831353436897146</v>
      </c>
      <c r="G61" s="424">
        <v>2760.1239999999998</v>
      </c>
      <c r="H61" s="423">
        <v>100</v>
      </c>
      <c r="I61" s="201">
        <v>93.414695231326363</v>
      </c>
    </row>
    <row r="62" spans="1:9" x14ac:dyDescent="0.25">
      <c r="A62" s="144" t="s">
        <v>15</v>
      </c>
      <c r="B62" s="348"/>
      <c r="C62" s="150"/>
      <c r="D62" s="196"/>
      <c r="E62" s="67"/>
      <c r="F62" s="151"/>
      <c r="G62" s="203"/>
      <c r="H62" s="67"/>
      <c r="I62" s="68"/>
    </row>
    <row r="63" spans="1:9" ht="47.25" x14ac:dyDescent="0.25">
      <c r="A63" s="145" t="s">
        <v>27</v>
      </c>
      <c r="B63" s="246">
        <v>2358</v>
      </c>
      <c r="C63" s="340">
        <v>7.9805056350898571</v>
      </c>
      <c r="D63" s="197">
        <v>209.30199999999999</v>
      </c>
      <c r="E63" s="292">
        <v>19.769549517383904</v>
      </c>
      <c r="F63" s="199">
        <v>88.762510602205253</v>
      </c>
      <c r="G63" s="204">
        <v>491.5</v>
      </c>
      <c r="H63" s="292">
        <v>17.807170982173265</v>
      </c>
      <c r="I63" s="199">
        <v>208.43935538592027</v>
      </c>
    </row>
    <row r="64" spans="1:9" x14ac:dyDescent="0.25">
      <c r="A64" s="145" t="s">
        <v>28</v>
      </c>
      <c r="B64" s="246">
        <v>280</v>
      </c>
      <c r="C64" s="340">
        <v>0.9476427386875147</v>
      </c>
      <c r="D64" s="197">
        <v>48.441000000000003</v>
      </c>
      <c r="E64" s="292">
        <v>4.5754782475637779</v>
      </c>
      <c r="F64" s="199">
        <v>173.00357142857143</v>
      </c>
      <c r="G64" s="204">
        <v>102.486</v>
      </c>
      <c r="H64" s="292">
        <v>3.7130940493977813</v>
      </c>
      <c r="I64" s="199">
        <v>366.02142857142854</v>
      </c>
    </row>
    <row r="65" spans="1:9" x14ac:dyDescent="0.25">
      <c r="A65" s="145" t="s">
        <v>29</v>
      </c>
      <c r="B65" s="246">
        <v>2386</v>
      </c>
      <c r="C65" s="340">
        <v>8.0752699089586084</v>
      </c>
      <c r="D65" s="197">
        <v>172.50200000000001</v>
      </c>
      <c r="E65" s="292">
        <v>16.293617981900599</v>
      </c>
      <c r="F65" s="199">
        <v>72.297569153394804</v>
      </c>
      <c r="G65" s="204">
        <v>396.983</v>
      </c>
      <c r="H65" s="292">
        <v>14.382795845404047</v>
      </c>
      <c r="I65" s="199">
        <v>166.38013411567476</v>
      </c>
    </row>
    <row r="66" spans="1:9" x14ac:dyDescent="0.25">
      <c r="A66" s="145" t="s">
        <v>30</v>
      </c>
      <c r="B66" s="246">
        <v>6791</v>
      </c>
      <c r="C66" s="340">
        <v>22.983720851524687</v>
      </c>
      <c r="D66" s="197">
        <v>200.227</v>
      </c>
      <c r="E66" s="292">
        <v>18.912373466174369</v>
      </c>
      <c r="F66" s="199">
        <v>29.48417022529819</v>
      </c>
      <c r="G66" s="204">
        <v>605.16099999999994</v>
      </c>
      <c r="H66" s="292">
        <v>21.925138145967356</v>
      </c>
      <c r="I66" s="199">
        <v>89.112207333235162</v>
      </c>
    </row>
    <row r="67" spans="1:9" x14ac:dyDescent="0.25">
      <c r="A67" s="145" t="s">
        <v>31</v>
      </c>
      <c r="B67" s="246">
        <v>14349</v>
      </c>
      <c r="C67" s="340">
        <v>48.563305919382678</v>
      </c>
      <c r="D67" s="197">
        <v>247.25</v>
      </c>
      <c r="E67" s="292">
        <v>23.35391500402849</v>
      </c>
      <c r="F67" s="199">
        <v>17.231165934908358</v>
      </c>
      <c r="G67" s="204">
        <v>610.74199999999996</v>
      </c>
      <c r="H67" s="292">
        <v>22.127339206499418</v>
      </c>
      <c r="I67" s="199">
        <v>42.563384207958741</v>
      </c>
    </row>
    <row r="68" spans="1:9" ht="16.5" thickBot="1" x14ac:dyDescent="0.3">
      <c r="A68" s="146" t="s">
        <v>32</v>
      </c>
      <c r="B68" s="425">
        <v>3383</v>
      </c>
      <c r="C68" s="426">
        <v>11.449554946356653</v>
      </c>
      <c r="D68" s="198">
        <v>180.98699999999999</v>
      </c>
      <c r="E68" s="295">
        <v>17.095065782948854</v>
      </c>
      <c r="F68" s="200">
        <v>53.498965415311851</v>
      </c>
      <c r="G68" s="207">
        <v>553.25199999999995</v>
      </c>
      <c r="H68" s="295">
        <v>20.044461770558133</v>
      </c>
      <c r="I68" s="200">
        <v>163.53887082471181</v>
      </c>
    </row>
    <row r="69" spans="1:9" ht="16.5" thickBot="1" x14ac:dyDescent="0.3">
      <c r="A69" s="676">
        <v>2023</v>
      </c>
      <c r="B69" s="677"/>
      <c r="C69" s="677"/>
      <c r="D69" s="677"/>
      <c r="E69" s="677"/>
      <c r="F69" s="677"/>
      <c r="G69" s="677"/>
      <c r="H69" s="677"/>
      <c r="I69" s="678"/>
    </row>
    <row r="70" spans="1:9" x14ac:dyDescent="0.25">
      <c r="A70" s="143" t="s">
        <v>33</v>
      </c>
      <c r="B70" s="309">
        <v>31488</v>
      </c>
      <c r="C70" s="423">
        <v>100</v>
      </c>
      <c r="D70" s="195">
        <v>1117.414</v>
      </c>
      <c r="E70" s="423">
        <v>100</v>
      </c>
      <c r="F70" s="201">
        <v>35.486979166666671</v>
      </c>
      <c r="G70" s="424">
        <v>2997.8690000000001</v>
      </c>
      <c r="H70" s="423">
        <v>100</v>
      </c>
      <c r="I70" s="201">
        <v>95.206713668699194</v>
      </c>
    </row>
    <row r="71" spans="1:9" x14ac:dyDescent="0.25">
      <c r="A71" s="144" t="s">
        <v>15</v>
      </c>
      <c r="B71" s="348"/>
      <c r="C71" s="150"/>
      <c r="D71" s="196"/>
      <c r="E71" s="67"/>
      <c r="F71" s="151"/>
      <c r="G71" s="203"/>
      <c r="H71" s="67"/>
      <c r="I71" s="68"/>
    </row>
    <row r="72" spans="1:9" ht="47.25" x14ac:dyDescent="0.25">
      <c r="A72" s="145" t="s">
        <v>27</v>
      </c>
      <c r="B72" s="246">
        <v>2343</v>
      </c>
      <c r="C72" s="340">
        <v>7.44092987804878</v>
      </c>
      <c r="D72" s="197">
        <v>222.14400000000001</v>
      </c>
      <c r="E72" s="292">
        <v>19.8801876475505</v>
      </c>
      <c r="F72" s="199">
        <v>94.811779769526254</v>
      </c>
      <c r="G72" s="204">
        <v>527.09500000000003</v>
      </c>
      <c r="H72" s="292">
        <v>17.700409252388202</v>
      </c>
      <c r="I72" s="199">
        <v>224.96585574050366</v>
      </c>
    </row>
    <row r="73" spans="1:9" x14ac:dyDescent="0.25">
      <c r="A73" s="145" t="s">
        <v>28</v>
      </c>
      <c r="B73" s="246">
        <v>249</v>
      </c>
      <c r="C73" s="340">
        <v>0.79077743902439024</v>
      </c>
      <c r="D73" s="197">
        <v>43.603000000000002</v>
      </c>
      <c r="E73" s="292">
        <v>3.9021347504147963</v>
      </c>
      <c r="F73" s="199">
        <v>175.11244979919678</v>
      </c>
      <c r="G73" s="204">
        <v>93.120999999999995</v>
      </c>
      <c r="H73" s="292">
        <v>3.1271019645256386</v>
      </c>
      <c r="I73" s="199">
        <v>373.97991967871485</v>
      </c>
    </row>
    <row r="74" spans="1:9" x14ac:dyDescent="0.25">
      <c r="A74" s="145" t="s">
        <v>29</v>
      </c>
      <c r="B74" s="246">
        <v>2357</v>
      </c>
      <c r="C74" s="340">
        <v>7.4853912601626025</v>
      </c>
      <c r="D74" s="197">
        <v>169.602</v>
      </c>
      <c r="E74" s="292">
        <v>15.178080818747569</v>
      </c>
      <c r="F74" s="199">
        <v>71.956724649978796</v>
      </c>
      <c r="G74" s="204">
        <v>389.76799999999997</v>
      </c>
      <c r="H74" s="292">
        <v>13.088822913298065</v>
      </c>
      <c r="I74" s="199">
        <v>165.36614340263046</v>
      </c>
    </row>
    <row r="75" spans="1:9" x14ac:dyDescent="0.25">
      <c r="A75" s="145" t="s">
        <v>30</v>
      </c>
      <c r="B75" s="246">
        <v>7516</v>
      </c>
      <c r="C75" s="340">
        <v>23.869410569105693</v>
      </c>
      <c r="D75" s="197">
        <v>229.27799999999999</v>
      </c>
      <c r="E75" s="292">
        <v>20.518626041914629</v>
      </c>
      <c r="F75" s="199">
        <v>30.505321979776475</v>
      </c>
      <c r="G75" s="204">
        <v>731.69</v>
      </c>
      <c r="H75" s="292">
        <v>24.570926390650495</v>
      </c>
      <c r="I75" s="199">
        <v>97.350984566258646</v>
      </c>
    </row>
    <row r="76" spans="1:9" x14ac:dyDescent="0.25">
      <c r="A76" s="145" t="s">
        <v>31</v>
      </c>
      <c r="B76" s="246">
        <v>15560</v>
      </c>
      <c r="C76" s="340">
        <v>49.415650406504064</v>
      </c>
      <c r="D76" s="197">
        <v>271.05099999999999</v>
      </c>
      <c r="E76" s="292">
        <v>24.256989799662428</v>
      </c>
      <c r="F76" s="199">
        <v>17.419730077120821</v>
      </c>
      <c r="G76" s="204">
        <v>675.37300000000005</v>
      </c>
      <c r="H76" s="292">
        <v>22.679741788507151</v>
      </c>
      <c r="I76" s="199">
        <v>43.404434447300773</v>
      </c>
    </row>
    <row r="77" spans="1:9" ht="16.5" thickBot="1" x14ac:dyDescent="0.3">
      <c r="A77" s="146" t="s">
        <v>32</v>
      </c>
      <c r="B77" s="425">
        <v>3463</v>
      </c>
      <c r="C77" s="426">
        <v>10.997840447154472</v>
      </c>
      <c r="D77" s="198">
        <v>181.73599999999999</v>
      </c>
      <c r="E77" s="295">
        <v>16.263980941710052</v>
      </c>
      <c r="F77" s="200">
        <v>52.479353161998262</v>
      </c>
      <c r="G77" s="207">
        <v>560.822</v>
      </c>
      <c r="H77" s="295">
        <v>18.832997690630446</v>
      </c>
      <c r="I77" s="200">
        <v>161.94686687842909</v>
      </c>
    </row>
  </sheetData>
  <mergeCells count="13">
    <mergeCell ref="A69:I69"/>
    <mergeCell ref="A60:I60"/>
    <mergeCell ref="A2:I2"/>
    <mergeCell ref="A4:A5"/>
    <mergeCell ref="B4:C4"/>
    <mergeCell ref="D4:F4"/>
    <mergeCell ref="G4:I4"/>
    <mergeCell ref="A51:I51"/>
    <mergeCell ref="A42:I42"/>
    <mergeCell ref="A15:I15"/>
    <mergeCell ref="A24:I24"/>
    <mergeCell ref="A6:I6"/>
    <mergeCell ref="A33:I33"/>
  </mergeCells>
  <hyperlinks>
    <hyperlink ref="A1" location="'Раздел 2'!A1" display="◄К Разделу 3"/>
  </hyperlinks>
  <pageMargins left="0.7" right="0.7" top="0.75" bottom="0.75" header="0.3" footer="0.3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zoomScale="55" zoomScaleNormal="55" workbookViewId="0">
      <pane xSplit="1" ySplit="6" topLeftCell="E7" activePane="bottomRight" state="frozen"/>
      <selection pane="topRight"/>
      <selection pane="bottomLeft"/>
      <selection pane="bottomRight"/>
    </sheetView>
  </sheetViews>
  <sheetFormatPr defaultRowHeight="15.75" x14ac:dyDescent="0.25"/>
  <cols>
    <col min="1" max="1" width="33.5" style="20" customWidth="1"/>
    <col min="2" max="25" width="10.625" style="20" customWidth="1"/>
    <col min="26" max="16384" width="9" style="20"/>
  </cols>
  <sheetData>
    <row r="1" spans="1:25" ht="20.25" x14ac:dyDescent="0.3">
      <c r="A1" s="7" t="s">
        <v>12</v>
      </c>
      <c r="B1" s="7"/>
      <c r="C1" s="7"/>
      <c r="D1" s="7"/>
      <c r="E1" s="7"/>
      <c r="F1" s="7"/>
      <c r="G1" s="7"/>
      <c r="H1" s="7"/>
      <c r="I1" s="7"/>
      <c r="J1" s="13"/>
    </row>
    <row r="2" spans="1:25" ht="27" customHeight="1" x14ac:dyDescent="0.25">
      <c r="A2" s="688" t="s">
        <v>210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688"/>
      <c r="P2" s="688"/>
      <c r="Q2" s="688"/>
      <c r="R2" s="688"/>
      <c r="S2" s="688"/>
      <c r="T2" s="688"/>
      <c r="U2" s="688"/>
      <c r="V2" s="688"/>
      <c r="W2" s="688"/>
      <c r="X2" s="608"/>
      <c r="Y2" s="36"/>
    </row>
    <row r="3" spans="1:25" ht="13.5" customHeight="1" thickBot="1" x14ac:dyDescent="0.3">
      <c r="A3" s="36"/>
      <c r="B3" s="36"/>
      <c r="C3" s="36"/>
      <c r="D3" s="36"/>
      <c r="E3" s="36"/>
      <c r="F3" s="36"/>
      <c r="G3" s="36"/>
      <c r="H3" s="36"/>
      <c r="I3" s="36"/>
      <c r="J3" s="427"/>
      <c r="K3" s="427"/>
      <c r="L3" s="427"/>
      <c r="M3" s="427"/>
      <c r="N3" s="427"/>
      <c r="O3" s="427"/>
      <c r="P3" s="427"/>
      <c r="Q3" s="427"/>
      <c r="R3" s="427"/>
      <c r="S3" s="427"/>
      <c r="T3" s="427"/>
      <c r="U3" s="427"/>
      <c r="V3" s="427"/>
      <c r="W3" s="427"/>
      <c r="X3" s="427"/>
      <c r="Y3" s="427"/>
    </row>
    <row r="4" spans="1:25" ht="16.5" customHeight="1" x14ac:dyDescent="0.25">
      <c r="A4" s="689"/>
      <c r="B4" s="692" t="s">
        <v>139</v>
      </c>
      <c r="C4" s="693"/>
      <c r="D4" s="693"/>
      <c r="E4" s="693"/>
      <c r="F4" s="693"/>
      <c r="G4" s="693"/>
      <c r="H4" s="693"/>
      <c r="I4" s="694"/>
      <c r="J4" s="698" t="s">
        <v>141</v>
      </c>
      <c r="K4" s="698"/>
      <c r="L4" s="698"/>
      <c r="M4" s="698"/>
      <c r="N4" s="698"/>
      <c r="O4" s="698"/>
      <c r="P4" s="698"/>
      <c r="Q4" s="698"/>
      <c r="R4" s="698"/>
      <c r="S4" s="698"/>
      <c r="T4" s="698"/>
      <c r="U4" s="698"/>
      <c r="V4" s="698"/>
      <c r="W4" s="698"/>
      <c r="X4" s="698"/>
      <c r="Y4" s="699"/>
    </row>
    <row r="5" spans="1:25" ht="52.5" customHeight="1" x14ac:dyDescent="0.25">
      <c r="A5" s="690"/>
      <c r="B5" s="695"/>
      <c r="C5" s="696"/>
      <c r="D5" s="696"/>
      <c r="E5" s="696"/>
      <c r="F5" s="696"/>
      <c r="G5" s="696"/>
      <c r="H5" s="696"/>
      <c r="I5" s="697"/>
      <c r="J5" s="700" t="s">
        <v>148</v>
      </c>
      <c r="K5" s="700"/>
      <c r="L5" s="700"/>
      <c r="M5" s="700"/>
      <c r="N5" s="700"/>
      <c r="O5" s="700"/>
      <c r="P5" s="700"/>
      <c r="Q5" s="701"/>
      <c r="R5" s="702" t="s">
        <v>149</v>
      </c>
      <c r="S5" s="700"/>
      <c r="T5" s="700"/>
      <c r="U5" s="700"/>
      <c r="V5" s="700"/>
      <c r="W5" s="700"/>
      <c r="X5" s="700"/>
      <c r="Y5" s="703"/>
    </row>
    <row r="6" spans="1:25" ht="18.75" customHeight="1" thickBot="1" x14ac:dyDescent="0.3">
      <c r="A6" s="691"/>
      <c r="B6" s="161">
        <v>2016</v>
      </c>
      <c r="C6" s="31">
        <v>2017</v>
      </c>
      <c r="D6" s="31">
        <v>2018</v>
      </c>
      <c r="E6" s="31">
        <v>2019</v>
      </c>
      <c r="F6" s="31">
        <v>2020</v>
      </c>
      <c r="G6" s="31">
        <v>2021</v>
      </c>
      <c r="H6" s="31">
        <v>2022</v>
      </c>
      <c r="I6" s="64">
        <v>2023</v>
      </c>
      <c r="J6" s="157">
        <v>2016</v>
      </c>
      <c r="K6" s="31">
        <v>2017</v>
      </c>
      <c r="L6" s="31">
        <v>2018</v>
      </c>
      <c r="M6" s="31">
        <v>2019</v>
      </c>
      <c r="N6" s="31">
        <v>2020</v>
      </c>
      <c r="O6" s="31">
        <v>2021</v>
      </c>
      <c r="P6" s="31">
        <v>2022</v>
      </c>
      <c r="Q6" s="31">
        <v>2023</v>
      </c>
      <c r="R6" s="31">
        <v>2016</v>
      </c>
      <c r="S6" s="31">
        <v>2017</v>
      </c>
      <c r="T6" s="31">
        <v>2018</v>
      </c>
      <c r="U6" s="32">
        <v>2019</v>
      </c>
      <c r="V6" s="31">
        <v>2020</v>
      </c>
      <c r="W6" s="31">
        <v>2021</v>
      </c>
      <c r="X6" s="31">
        <v>2022</v>
      </c>
      <c r="Y6" s="64">
        <v>2023</v>
      </c>
    </row>
    <row r="7" spans="1:25" x14ac:dyDescent="0.25">
      <c r="A7" s="164" t="s">
        <v>33</v>
      </c>
      <c r="B7" s="296">
        <v>20534</v>
      </c>
      <c r="C7" s="297">
        <v>25292</v>
      </c>
      <c r="D7" s="297">
        <v>28074</v>
      </c>
      <c r="E7" s="297">
        <v>28302</v>
      </c>
      <c r="F7" s="297">
        <v>27328</v>
      </c>
      <c r="G7" s="297">
        <v>28979</v>
      </c>
      <c r="H7" s="297">
        <v>29547</v>
      </c>
      <c r="I7" s="428">
        <v>31488</v>
      </c>
      <c r="J7" s="298">
        <v>15368</v>
      </c>
      <c r="K7" s="297">
        <v>18753</v>
      </c>
      <c r="L7" s="297">
        <v>21302</v>
      </c>
      <c r="M7" s="297">
        <v>21312</v>
      </c>
      <c r="N7" s="297">
        <v>20410</v>
      </c>
      <c r="O7" s="297">
        <v>21575</v>
      </c>
      <c r="P7" s="297">
        <v>21981</v>
      </c>
      <c r="Q7" s="297">
        <v>23454</v>
      </c>
      <c r="R7" s="297">
        <v>5166</v>
      </c>
      <c r="S7" s="297">
        <v>6539</v>
      </c>
      <c r="T7" s="297">
        <v>6772</v>
      </c>
      <c r="U7" s="297">
        <v>6990</v>
      </c>
      <c r="V7" s="297">
        <v>6918</v>
      </c>
      <c r="W7" s="297">
        <v>7404</v>
      </c>
      <c r="X7" s="297">
        <v>7566</v>
      </c>
      <c r="Y7" s="428">
        <v>8034</v>
      </c>
    </row>
    <row r="8" spans="1:25" ht="31.5" x14ac:dyDescent="0.25">
      <c r="A8" s="165" t="s">
        <v>209</v>
      </c>
      <c r="B8" s="429"/>
      <c r="C8" s="228"/>
      <c r="D8" s="228"/>
      <c r="E8" s="228"/>
      <c r="F8" s="228"/>
      <c r="G8" s="228"/>
      <c r="H8" s="228"/>
      <c r="I8" s="430"/>
      <c r="J8" s="431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430"/>
    </row>
    <row r="9" spans="1:25" x14ac:dyDescent="0.25">
      <c r="A9" s="432" t="s">
        <v>198</v>
      </c>
      <c r="B9" s="429">
        <v>19952</v>
      </c>
      <c r="C9" s="228">
        <v>24739</v>
      </c>
      <c r="D9" s="228">
        <v>27508</v>
      </c>
      <c r="E9" s="228">
        <v>27704</v>
      </c>
      <c r="F9" s="228">
        <v>26792</v>
      </c>
      <c r="G9" s="228">
        <v>28472</v>
      </c>
      <c r="H9" s="228">
        <v>29110</v>
      </c>
      <c r="I9" s="430">
        <v>31085</v>
      </c>
      <c r="J9" s="431">
        <v>14934</v>
      </c>
      <c r="K9" s="228">
        <v>18354</v>
      </c>
      <c r="L9" s="228">
        <v>20895</v>
      </c>
      <c r="M9" s="228">
        <v>20882</v>
      </c>
      <c r="N9" s="228">
        <v>20022</v>
      </c>
      <c r="O9" s="228">
        <v>21210</v>
      </c>
      <c r="P9" s="228">
        <v>21667</v>
      </c>
      <c r="Q9" s="228">
        <v>23165</v>
      </c>
      <c r="R9" s="228">
        <v>5018</v>
      </c>
      <c r="S9" s="228">
        <v>6385</v>
      </c>
      <c r="T9" s="228">
        <v>6613</v>
      </c>
      <c r="U9" s="228">
        <v>6822</v>
      </c>
      <c r="V9" s="228">
        <v>6770</v>
      </c>
      <c r="W9" s="228">
        <v>7262</v>
      </c>
      <c r="X9" s="228">
        <v>7443</v>
      </c>
      <c r="Y9" s="430">
        <v>7920</v>
      </c>
    </row>
    <row r="10" spans="1:25" x14ac:dyDescent="0.25">
      <c r="A10" s="433" t="s">
        <v>15</v>
      </c>
      <c r="B10" s="429"/>
      <c r="C10" s="228"/>
      <c r="D10" s="228"/>
      <c r="E10" s="228"/>
      <c r="F10" s="228"/>
      <c r="G10" s="228"/>
      <c r="H10" s="228"/>
      <c r="I10" s="430"/>
      <c r="J10" s="431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430"/>
    </row>
    <row r="11" spans="1:25" x14ac:dyDescent="0.25">
      <c r="A11" s="434" t="s">
        <v>199</v>
      </c>
      <c r="B11" s="429">
        <v>1964</v>
      </c>
      <c r="C11" s="228">
        <v>2270</v>
      </c>
      <c r="D11" s="228">
        <v>2332</v>
      </c>
      <c r="E11" s="228">
        <v>2468</v>
      </c>
      <c r="F11" s="228">
        <v>2393</v>
      </c>
      <c r="G11" s="228">
        <v>2424</v>
      </c>
      <c r="H11" s="228">
        <v>2412</v>
      </c>
      <c r="I11" s="430">
        <v>2477</v>
      </c>
      <c r="J11" s="431">
        <v>740</v>
      </c>
      <c r="K11" s="228">
        <v>805</v>
      </c>
      <c r="L11" s="228">
        <v>832</v>
      </c>
      <c r="M11" s="228">
        <v>902</v>
      </c>
      <c r="N11" s="228">
        <v>888</v>
      </c>
      <c r="O11" s="228">
        <v>892</v>
      </c>
      <c r="P11" s="228">
        <v>846</v>
      </c>
      <c r="Q11" s="228">
        <v>865</v>
      </c>
      <c r="R11" s="228">
        <v>1224</v>
      </c>
      <c r="S11" s="228">
        <v>1465</v>
      </c>
      <c r="T11" s="228">
        <v>1500</v>
      </c>
      <c r="U11" s="228">
        <v>1566</v>
      </c>
      <c r="V11" s="228">
        <v>1505</v>
      </c>
      <c r="W11" s="228">
        <v>1532</v>
      </c>
      <c r="X11" s="228">
        <v>1566</v>
      </c>
      <c r="Y11" s="430">
        <v>1612</v>
      </c>
    </row>
    <row r="12" spans="1:25" x14ac:dyDescent="0.25">
      <c r="A12" s="434" t="s">
        <v>200</v>
      </c>
      <c r="B12" s="429">
        <v>688</v>
      </c>
      <c r="C12" s="228">
        <v>1239</v>
      </c>
      <c r="D12" s="228">
        <v>1284</v>
      </c>
      <c r="E12" s="228">
        <v>1345</v>
      </c>
      <c r="F12" s="228">
        <v>1251</v>
      </c>
      <c r="G12" s="228">
        <v>1285</v>
      </c>
      <c r="H12" s="228">
        <v>1298</v>
      </c>
      <c r="I12" s="430">
        <v>1268</v>
      </c>
      <c r="J12" s="431">
        <v>490</v>
      </c>
      <c r="K12" s="228">
        <v>493</v>
      </c>
      <c r="L12" s="228">
        <v>485</v>
      </c>
      <c r="M12" s="228">
        <v>486</v>
      </c>
      <c r="N12" s="228">
        <v>438</v>
      </c>
      <c r="O12" s="228">
        <v>424</v>
      </c>
      <c r="P12" s="228">
        <v>420</v>
      </c>
      <c r="Q12" s="228">
        <v>399</v>
      </c>
      <c r="R12" s="228">
        <v>198</v>
      </c>
      <c r="S12" s="228">
        <v>746</v>
      </c>
      <c r="T12" s="228">
        <v>799</v>
      </c>
      <c r="U12" s="228">
        <v>859</v>
      </c>
      <c r="V12" s="228">
        <v>813</v>
      </c>
      <c r="W12" s="228">
        <v>861</v>
      </c>
      <c r="X12" s="228">
        <v>878</v>
      </c>
      <c r="Y12" s="430">
        <v>869</v>
      </c>
    </row>
    <row r="13" spans="1:25" ht="31.5" x14ac:dyDescent="0.25">
      <c r="A13" s="434" t="s">
        <v>201</v>
      </c>
      <c r="B13" s="429">
        <v>308</v>
      </c>
      <c r="C13" s="228">
        <v>368</v>
      </c>
      <c r="D13" s="228">
        <v>362</v>
      </c>
      <c r="E13" s="228">
        <v>353</v>
      </c>
      <c r="F13" s="228">
        <v>324</v>
      </c>
      <c r="G13" s="228">
        <v>309</v>
      </c>
      <c r="H13" s="228">
        <v>289</v>
      </c>
      <c r="I13" s="430">
        <v>292</v>
      </c>
      <c r="J13" s="431">
        <v>99</v>
      </c>
      <c r="K13" s="228">
        <v>97</v>
      </c>
      <c r="L13" s="228">
        <v>100</v>
      </c>
      <c r="M13" s="228">
        <v>92</v>
      </c>
      <c r="N13" s="228">
        <v>94</v>
      </c>
      <c r="O13" s="228">
        <v>92</v>
      </c>
      <c r="P13" s="228">
        <v>79</v>
      </c>
      <c r="Q13" s="228">
        <v>81</v>
      </c>
      <c r="R13" s="228">
        <v>209</v>
      </c>
      <c r="S13" s="228">
        <v>271</v>
      </c>
      <c r="T13" s="228">
        <v>262</v>
      </c>
      <c r="U13" s="228">
        <v>261</v>
      </c>
      <c r="V13" s="228">
        <v>230</v>
      </c>
      <c r="W13" s="228">
        <v>217</v>
      </c>
      <c r="X13" s="228">
        <v>210</v>
      </c>
      <c r="Y13" s="430">
        <v>211</v>
      </c>
    </row>
    <row r="14" spans="1:25" ht="31.5" x14ac:dyDescent="0.25">
      <c r="A14" s="435" t="s">
        <v>197</v>
      </c>
      <c r="B14" s="429">
        <v>179</v>
      </c>
      <c r="C14" s="228">
        <v>199</v>
      </c>
      <c r="D14" s="228">
        <v>190</v>
      </c>
      <c r="E14" s="228">
        <v>184</v>
      </c>
      <c r="F14" s="228">
        <v>172</v>
      </c>
      <c r="G14" s="228">
        <v>170</v>
      </c>
      <c r="H14" s="228">
        <v>165</v>
      </c>
      <c r="I14" s="430">
        <v>162</v>
      </c>
      <c r="J14" s="431">
        <v>39</v>
      </c>
      <c r="K14" s="228">
        <v>40</v>
      </c>
      <c r="L14" s="228">
        <v>38</v>
      </c>
      <c r="M14" s="228">
        <v>34</v>
      </c>
      <c r="N14" s="228">
        <v>36</v>
      </c>
      <c r="O14" s="228">
        <v>37</v>
      </c>
      <c r="P14" s="228">
        <v>33</v>
      </c>
      <c r="Q14" s="228">
        <v>32</v>
      </c>
      <c r="R14" s="228">
        <v>140</v>
      </c>
      <c r="S14" s="228">
        <v>159</v>
      </c>
      <c r="T14" s="228">
        <v>152</v>
      </c>
      <c r="U14" s="228">
        <v>150</v>
      </c>
      <c r="V14" s="228">
        <v>136</v>
      </c>
      <c r="W14" s="228">
        <v>133</v>
      </c>
      <c r="X14" s="228">
        <v>132</v>
      </c>
      <c r="Y14" s="430">
        <v>130</v>
      </c>
    </row>
    <row r="15" spans="1:25" x14ac:dyDescent="0.25">
      <c r="A15" s="434" t="s">
        <v>202</v>
      </c>
      <c r="B15" s="429">
        <v>16448</v>
      </c>
      <c r="C15" s="228">
        <v>20274</v>
      </c>
      <c r="D15" s="228">
        <v>22953</v>
      </c>
      <c r="E15" s="228">
        <v>22978</v>
      </c>
      <c r="F15" s="228">
        <v>22311</v>
      </c>
      <c r="G15" s="228">
        <v>23968</v>
      </c>
      <c r="H15" s="228">
        <v>24618</v>
      </c>
      <c r="I15" s="430">
        <v>26567</v>
      </c>
      <c r="J15" s="431">
        <v>13364</v>
      </c>
      <c r="K15" s="228">
        <v>16731</v>
      </c>
      <c r="L15" s="228">
        <v>19253</v>
      </c>
      <c r="M15" s="228">
        <v>19183</v>
      </c>
      <c r="N15" s="228">
        <v>18399</v>
      </c>
      <c r="O15" s="228">
        <v>19615</v>
      </c>
      <c r="P15" s="228">
        <v>20128</v>
      </c>
      <c r="Q15" s="228">
        <v>21625</v>
      </c>
      <c r="R15" s="228">
        <v>3084</v>
      </c>
      <c r="S15" s="228">
        <v>3543</v>
      </c>
      <c r="T15" s="228">
        <v>3700</v>
      </c>
      <c r="U15" s="228">
        <v>3795</v>
      </c>
      <c r="V15" s="228">
        <v>3912</v>
      </c>
      <c r="W15" s="228">
        <v>4353</v>
      </c>
      <c r="X15" s="228">
        <v>4490</v>
      </c>
      <c r="Y15" s="430">
        <v>4942</v>
      </c>
    </row>
    <row r="16" spans="1:25" x14ac:dyDescent="0.25">
      <c r="A16" s="434" t="s">
        <v>203</v>
      </c>
      <c r="B16" s="429">
        <v>447</v>
      </c>
      <c r="C16" s="228">
        <v>484</v>
      </c>
      <c r="D16" s="228">
        <v>460</v>
      </c>
      <c r="E16" s="228">
        <v>445</v>
      </c>
      <c r="F16" s="228">
        <v>407</v>
      </c>
      <c r="G16" s="228">
        <v>383</v>
      </c>
      <c r="H16" s="228">
        <v>401</v>
      </c>
      <c r="I16" s="430">
        <v>385</v>
      </c>
      <c r="J16" s="431">
        <v>188</v>
      </c>
      <c r="K16" s="228">
        <v>178</v>
      </c>
      <c r="L16" s="228">
        <v>168</v>
      </c>
      <c r="M16" s="228">
        <v>161</v>
      </c>
      <c r="N16" s="228">
        <v>150</v>
      </c>
      <c r="O16" s="228">
        <v>141</v>
      </c>
      <c r="P16" s="228">
        <v>154</v>
      </c>
      <c r="Q16" s="228">
        <v>153</v>
      </c>
      <c r="R16" s="228">
        <v>259</v>
      </c>
      <c r="S16" s="228">
        <v>306</v>
      </c>
      <c r="T16" s="228">
        <v>292</v>
      </c>
      <c r="U16" s="228">
        <v>284</v>
      </c>
      <c r="V16" s="228">
        <v>257</v>
      </c>
      <c r="W16" s="228">
        <v>242</v>
      </c>
      <c r="X16" s="228">
        <v>247</v>
      </c>
      <c r="Y16" s="430">
        <v>232</v>
      </c>
    </row>
    <row r="17" spans="1:25" ht="46.5" customHeight="1" x14ac:dyDescent="0.25">
      <c r="A17" s="434" t="s">
        <v>204</v>
      </c>
      <c r="B17" s="429">
        <v>3</v>
      </c>
      <c r="C17" s="228">
        <v>1</v>
      </c>
      <c r="D17" s="228">
        <v>4</v>
      </c>
      <c r="E17" s="228">
        <v>4</v>
      </c>
      <c r="F17" s="228">
        <v>4</v>
      </c>
      <c r="G17" s="228">
        <v>5</v>
      </c>
      <c r="H17" s="228" t="s">
        <v>150</v>
      </c>
      <c r="I17" s="430" t="s">
        <v>150</v>
      </c>
      <c r="J17" s="431">
        <v>1</v>
      </c>
      <c r="K17" s="228" t="s">
        <v>150</v>
      </c>
      <c r="L17" s="228">
        <v>2</v>
      </c>
      <c r="M17" s="228">
        <v>3</v>
      </c>
      <c r="N17" s="228">
        <v>3</v>
      </c>
      <c r="O17" s="228">
        <v>3</v>
      </c>
      <c r="P17" s="228" t="s">
        <v>150</v>
      </c>
      <c r="Q17" s="228" t="s">
        <v>150</v>
      </c>
      <c r="R17" s="228">
        <v>2</v>
      </c>
      <c r="S17" s="228">
        <v>1</v>
      </c>
      <c r="T17" s="228">
        <v>2</v>
      </c>
      <c r="U17" s="228">
        <v>1</v>
      </c>
      <c r="V17" s="228">
        <v>1</v>
      </c>
      <c r="W17" s="228">
        <v>2</v>
      </c>
      <c r="X17" s="228" t="s">
        <v>150</v>
      </c>
      <c r="Y17" s="430" t="s">
        <v>150</v>
      </c>
    </row>
    <row r="18" spans="1:25" x14ac:dyDescent="0.25">
      <c r="A18" s="434" t="s">
        <v>205</v>
      </c>
      <c r="B18" s="429">
        <v>48</v>
      </c>
      <c r="C18" s="228">
        <v>47</v>
      </c>
      <c r="D18" s="228">
        <v>45</v>
      </c>
      <c r="E18" s="228">
        <v>43</v>
      </c>
      <c r="F18" s="228">
        <v>43</v>
      </c>
      <c r="G18" s="228">
        <v>37</v>
      </c>
      <c r="H18" s="228">
        <v>33</v>
      </c>
      <c r="I18" s="430">
        <v>30</v>
      </c>
      <c r="J18" s="431">
        <v>38</v>
      </c>
      <c r="K18" s="228">
        <v>33</v>
      </c>
      <c r="L18" s="228">
        <v>31</v>
      </c>
      <c r="M18" s="228">
        <v>32</v>
      </c>
      <c r="N18" s="228">
        <v>33</v>
      </c>
      <c r="O18" s="228">
        <v>29</v>
      </c>
      <c r="P18" s="228">
        <v>25</v>
      </c>
      <c r="Q18" s="228">
        <v>22</v>
      </c>
      <c r="R18" s="228">
        <v>10</v>
      </c>
      <c r="S18" s="228">
        <v>14</v>
      </c>
      <c r="T18" s="228">
        <v>14</v>
      </c>
      <c r="U18" s="228">
        <v>11</v>
      </c>
      <c r="V18" s="228">
        <v>10</v>
      </c>
      <c r="W18" s="228">
        <v>8</v>
      </c>
      <c r="X18" s="228">
        <v>8</v>
      </c>
      <c r="Y18" s="430">
        <v>8</v>
      </c>
    </row>
    <row r="19" spans="1:25" x14ac:dyDescent="0.25">
      <c r="A19" s="434" t="s">
        <v>206</v>
      </c>
      <c r="B19" s="429">
        <v>46</v>
      </c>
      <c r="C19" s="228">
        <v>56</v>
      </c>
      <c r="D19" s="228">
        <v>68</v>
      </c>
      <c r="E19" s="228">
        <v>68</v>
      </c>
      <c r="F19" s="228">
        <v>59</v>
      </c>
      <c r="G19" s="228">
        <v>61</v>
      </c>
      <c r="H19" s="228">
        <v>59</v>
      </c>
      <c r="I19" s="430">
        <v>66</v>
      </c>
      <c r="J19" s="431">
        <v>14</v>
      </c>
      <c r="K19" s="228">
        <v>17</v>
      </c>
      <c r="L19" s="228">
        <v>24</v>
      </c>
      <c r="M19" s="228">
        <v>23</v>
      </c>
      <c r="N19" s="228">
        <v>17</v>
      </c>
      <c r="O19" s="228">
        <v>14</v>
      </c>
      <c r="P19" s="228">
        <v>15</v>
      </c>
      <c r="Q19" s="228">
        <v>20</v>
      </c>
      <c r="R19" s="228">
        <v>32</v>
      </c>
      <c r="S19" s="228">
        <v>39</v>
      </c>
      <c r="T19" s="228">
        <v>44</v>
      </c>
      <c r="U19" s="228">
        <v>45</v>
      </c>
      <c r="V19" s="228">
        <v>42</v>
      </c>
      <c r="W19" s="228">
        <v>47</v>
      </c>
      <c r="X19" s="228">
        <v>44</v>
      </c>
      <c r="Y19" s="430">
        <v>46</v>
      </c>
    </row>
    <row r="20" spans="1:25" x14ac:dyDescent="0.25">
      <c r="A20" s="432" t="s">
        <v>207</v>
      </c>
      <c r="B20" s="429">
        <v>311</v>
      </c>
      <c r="C20" s="228">
        <v>339</v>
      </c>
      <c r="D20" s="228">
        <v>335</v>
      </c>
      <c r="E20" s="228">
        <v>361</v>
      </c>
      <c r="F20" s="228">
        <v>317</v>
      </c>
      <c r="G20" s="228">
        <v>307</v>
      </c>
      <c r="H20" s="228">
        <v>246</v>
      </c>
      <c r="I20" s="430">
        <v>222</v>
      </c>
      <c r="J20" s="431">
        <v>247</v>
      </c>
      <c r="K20" s="228">
        <v>273</v>
      </c>
      <c r="L20" s="228">
        <v>271</v>
      </c>
      <c r="M20" s="228">
        <v>287</v>
      </c>
      <c r="N20" s="228">
        <v>252</v>
      </c>
      <c r="O20" s="228">
        <v>238</v>
      </c>
      <c r="P20" s="228">
        <v>196</v>
      </c>
      <c r="Q20" s="228">
        <v>175</v>
      </c>
      <c r="R20" s="228">
        <v>64</v>
      </c>
      <c r="S20" s="228">
        <v>66</v>
      </c>
      <c r="T20" s="228">
        <v>64</v>
      </c>
      <c r="U20" s="228">
        <v>74</v>
      </c>
      <c r="V20" s="228">
        <v>65</v>
      </c>
      <c r="W20" s="228">
        <v>69</v>
      </c>
      <c r="X20" s="228">
        <v>50</v>
      </c>
      <c r="Y20" s="430">
        <v>47</v>
      </c>
    </row>
    <row r="21" spans="1:25" ht="31.5" x14ac:dyDescent="0.25">
      <c r="A21" s="432" t="s">
        <v>208</v>
      </c>
      <c r="B21" s="429">
        <v>271</v>
      </c>
      <c r="C21" s="228">
        <v>214</v>
      </c>
      <c r="D21" s="228">
        <v>231</v>
      </c>
      <c r="E21" s="228">
        <v>237</v>
      </c>
      <c r="F21" s="228">
        <v>219</v>
      </c>
      <c r="G21" s="228">
        <v>200</v>
      </c>
      <c r="H21" s="228">
        <v>191</v>
      </c>
      <c r="I21" s="430">
        <v>181</v>
      </c>
      <c r="J21" s="431">
        <v>187</v>
      </c>
      <c r="K21" s="228">
        <v>126</v>
      </c>
      <c r="L21" s="228">
        <v>136</v>
      </c>
      <c r="M21" s="228">
        <v>143</v>
      </c>
      <c r="N21" s="228">
        <v>136</v>
      </c>
      <c r="O21" s="228">
        <v>127</v>
      </c>
      <c r="P21" s="228">
        <v>118</v>
      </c>
      <c r="Q21" s="228">
        <v>114</v>
      </c>
      <c r="R21" s="228">
        <v>84</v>
      </c>
      <c r="S21" s="436">
        <v>88</v>
      </c>
      <c r="T21" s="436">
        <v>95</v>
      </c>
      <c r="U21" s="436">
        <v>94</v>
      </c>
      <c r="V21" s="228">
        <v>83</v>
      </c>
      <c r="W21" s="228">
        <v>73</v>
      </c>
      <c r="X21" s="228">
        <v>73</v>
      </c>
      <c r="Y21" s="430">
        <v>67</v>
      </c>
    </row>
    <row r="22" spans="1:25" x14ac:dyDescent="0.25">
      <c r="A22" s="300" t="s">
        <v>42</v>
      </c>
      <c r="B22" s="437">
        <v>100</v>
      </c>
      <c r="C22" s="438">
        <v>100</v>
      </c>
      <c r="D22" s="438">
        <v>100</v>
      </c>
      <c r="E22" s="438">
        <v>100</v>
      </c>
      <c r="F22" s="438">
        <v>100</v>
      </c>
      <c r="G22" s="438">
        <v>100</v>
      </c>
      <c r="H22" s="438">
        <v>100</v>
      </c>
      <c r="I22" s="439">
        <v>100</v>
      </c>
      <c r="J22" s="437">
        <v>100</v>
      </c>
      <c r="K22" s="438">
        <v>100</v>
      </c>
      <c r="L22" s="438">
        <v>100</v>
      </c>
      <c r="M22" s="438">
        <v>100</v>
      </c>
      <c r="N22" s="438">
        <v>100</v>
      </c>
      <c r="O22" s="438">
        <v>100</v>
      </c>
      <c r="P22" s="438">
        <v>100</v>
      </c>
      <c r="Q22" s="438">
        <v>100</v>
      </c>
      <c r="R22" s="440">
        <v>100</v>
      </c>
      <c r="S22" s="441">
        <v>100</v>
      </c>
      <c r="T22" s="441">
        <v>100</v>
      </c>
      <c r="U22" s="441">
        <v>100</v>
      </c>
      <c r="V22" s="438">
        <v>100</v>
      </c>
      <c r="W22" s="438">
        <v>100</v>
      </c>
      <c r="X22" s="438">
        <v>100</v>
      </c>
      <c r="Y22" s="439">
        <v>100</v>
      </c>
    </row>
    <row r="23" spans="1:25" ht="31.5" x14ac:dyDescent="0.25">
      <c r="A23" s="165" t="s">
        <v>209</v>
      </c>
      <c r="B23" s="442"/>
      <c r="C23" s="293"/>
      <c r="D23" s="293"/>
      <c r="E23" s="293"/>
      <c r="F23" s="293"/>
      <c r="G23" s="293"/>
      <c r="H23" s="293"/>
      <c r="I23" s="443"/>
      <c r="J23" s="444"/>
      <c r="K23" s="293"/>
      <c r="L23" s="293"/>
      <c r="M23" s="293"/>
      <c r="N23" s="293"/>
      <c r="O23" s="293"/>
      <c r="P23" s="293"/>
      <c r="Q23" s="293"/>
      <c r="R23" s="444"/>
      <c r="S23" s="293"/>
      <c r="T23" s="293"/>
      <c r="U23" s="293"/>
      <c r="V23" s="293"/>
      <c r="W23" s="293"/>
      <c r="X23" s="293"/>
      <c r="Y23" s="443"/>
    </row>
    <row r="24" spans="1:25" x14ac:dyDescent="0.25">
      <c r="A24" s="432" t="s">
        <v>198</v>
      </c>
      <c r="B24" s="291">
        <v>97.165676439076648</v>
      </c>
      <c r="C24" s="291">
        <v>97.813537877589752</v>
      </c>
      <c r="D24" s="291">
        <v>97.983899693666743</v>
      </c>
      <c r="E24" s="291">
        <v>97.887075118366198</v>
      </c>
      <c r="F24" s="291">
        <v>98.038641686182672</v>
      </c>
      <c r="G24" s="291">
        <v>98.250457227647601</v>
      </c>
      <c r="H24" s="291">
        <v>98.521000439976987</v>
      </c>
      <c r="I24" s="445">
        <v>98.720147357723576</v>
      </c>
      <c r="J24" s="291">
        <v>97.175950026028119</v>
      </c>
      <c r="K24" s="291">
        <v>97.872340425531917</v>
      </c>
      <c r="L24" s="291">
        <v>98.08938127875318</v>
      </c>
      <c r="M24" s="291">
        <v>97.982357357357358</v>
      </c>
      <c r="N24" s="291">
        <v>98.098971092601658</v>
      </c>
      <c r="O24" s="291">
        <v>98.308227114716104</v>
      </c>
      <c r="P24" s="291">
        <v>98.571493562622265</v>
      </c>
      <c r="Q24" s="291">
        <v>98.767800801569024</v>
      </c>
      <c r="R24" s="291">
        <v>97.135114208284946</v>
      </c>
      <c r="S24" s="291">
        <v>97.644899831778559</v>
      </c>
      <c r="T24" s="291">
        <v>97.652096869462497</v>
      </c>
      <c r="U24" s="291">
        <v>97.596566523605162</v>
      </c>
      <c r="V24" s="291">
        <v>97.860653368025439</v>
      </c>
      <c r="W24" s="291">
        <v>98.082117774176126</v>
      </c>
      <c r="X24" s="291">
        <v>98.374306106264868</v>
      </c>
      <c r="Y24" s="445">
        <v>98.581030619865572</v>
      </c>
    </row>
    <row r="25" spans="1:25" x14ac:dyDescent="0.25">
      <c r="A25" s="433" t="s">
        <v>15</v>
      </c>
      <c r="B25" s="291"/>
      <c r="C25" s="291"/>
      <c r="D25" s="291"/>
      <c r="E25" s="291"/>
      <c r="F25" s="291"/>
      <c r="G25" s="291"/>
      <c r="H25" s="291"/>
      <c r="I25" s="445"/>
      <c r="J25" s="291"/>
      <c r="K25" s="291"/>
      <c r="L25" s="291"/>
      <c r="M25" s="291"/>
      <c r="N25" s="291"/>
      <c r="O25" s="291"/>
      <c r="P25" s="291"/>
      <c r="Q25" s="291"/>
      <c r="R25" s="291"/>
      <c r="S25" s="291"/>
      <c r="T25" s="291"/>
      <c r="U25" s="291"/>
      <c r="V25" s="291"/>
      <c r="W25" s="291"/>
      <c r="X25" s="291"/>
      <c r="Y25" s="445"/>
    </row>
    <row r="26" spans="1:25" x14ac:dyDescent="0.25">
      <c r="A26" s="434" t="s">
        <v>199</v>
      </c>
      <c r="B26" s="291">
        <v>9.564624525177754</v>
      </c>
      <c r="C26" s="291">
        <v>8.9751700142337487</v>
      </c>
      <c r="D26" s="291">
        <v>8.3066182232670798</v>
      </c>
      <c r="E26" s="291">
        <v>8.7202317857395233</v>
      </c>
      <c r="F26" s="291">
        <v>8.7565866510538637</v>
      </c>
      <c r="G26" s="291">
        <v>8.3646778701818558</v>
      </c>
      <c r="H26" s="291">
        <v>8.1632653061224492</v>
      </c>
      <c r="I26" s="445">
        <v>7.8664888211382111</v>
      </c>
      <c r="J26" s="291">
        <v>4.8152004164497653</v>
      </c>
      <c r="K26" s="291">
        <v>4.2926465098917506</v>
      </c>
      <c r="L26" s="291">
        <v>3.9057365505586334</v>
      </c>
      <c r="M26" s="291">
        <v>4.2323573573573574</v>
      </c>
      <c r="N26" s="291">
        <v>4.3508084272415477</v>
      </c>
      <c r="O26" s="291">
        <v>4.1344148319814602</v>
      </c>
      <c r="P26" s="291">
        <v>3.848778490514535</v>
      </c>
      <c r="Q26" s="291">
        <v>3.6880702651999657</v>
      </c>
      <c r="R26" s="291">
        <v>23.693379790940767</v>
      </c>
      <c r="S26" s="291">
        <v>22.404037314574094</v>
      </c>
      <c r="T26" s="291">
        <v>22.150029533372713</v>
      </c>
      <c r="U26" s="291">
        <v>22.403433476394849</v>
      </c>
      <c r="V26" s="291">
        <v>21.754842440011565</v>
      </c>
      <c r="W26" s="291">
        <v>20.691518098325229</v>
      </c>
      <c r="X26" s="291">
        <v>20.697858842188737</v>
      </c>
      <c r="Y26" s="445">
        <v>20.064724919093852</v>
      </c>
    </row>
    <row r="27" spans="1:25" x14ac:dyDescent="0.25">
      <c r="A27" s="434" t="s">
        <v>200</v>
      </c>
      <c r="B27" s="291">
        <v>3.3505405668647117</v>
      </c>
      <c r="C27" s="291">
        <v>4.8987822236280243</v>
      </c>
      <c r="D27" s="291">
        <v>4.5736268433425948</v>
      </c>
      <c r="E27" s="291">
        <v>4.7523143240760364</v>
      </c>
      <c r="F27" s="291">
        <v>4.5777224824355969</v>
      </c>
      <c r="G27" s="291">
        <v>4.4342454881120812</v>
      </c>
      <c r="H27" s="291">
        <v>4.3930009814871225</v>
      </c>
      <c r="I27" s="445">
        <v>4.0269308943089426</v>
      </c>
      <c r="J27" s="291">
        <v>3.1884435190005207</v>
      </c>
      <c r="K27" s="291">
        <v>2.6289127073001652</v>
      </c>
      <c r="L27" s="291">
        <v>2.276781522861703</v>
      </c>
      <c r="M27" s="291">
        <v>2.2804054054054053</v>
      </c>
      <c r="N27" s="291">
        <v>2.1460068593826556</v>
      </c>
      <c r="O27" s="291">
        <v>1.9652375434530707</v>
      </c>
      <c r="P27" s="291">
        <v>1.9107410945816843</v>
      </c>
      <c r="Q27" s="291">
        <v>1.7012023535431058</v>
      </c>
      <c r="R27" s="291">
        <v>3.8327526132404177</v>
      </c>
      <c r="S27" s="291">
        <v>11.408472243462302</v>
      </c>
      <c r="T27" s="291">
        <v>11.798582398109863</v>
      </c>
      <c r="U27" s="291">
        <v>12.288984263233191</v>
      </c>
      <c r="V27" s="291">
        <v>11.751951431049436</v>
      </c>
      <c r="W27" s="291">
        <v>11.628849270664505</v>
      </c>
      <c r="X27" s="291">
        <v>11.604546656093047</v>
      </c>
      <c r="Y27" s="445">
        <v>10.816529748568584</v>
      </c>
    </row>
    <row r="28" spans="1:25" ht="31.5" x14ac:dyDescent="0.25">
      <c r="A28" s="434" t="s">
        <v>201</v>
      </c>
      <c r="B28" s="291">
        <v>1.4999513002824583</v>
      </c>
      <c r="C28" s="291">
        <v>1.4550055353471452</v>
      </c>
      <c r="D28" s="291">
        <v>1.2894493125311677</v>
      </c>
      <c r="E28" s="291">
        <v>1.2472616776199561</v>
      </c>
      <c r="F28" s="291">
        <v>1.1855971896955504</v>
      </c>
      <c r="G28" s="291">
        <v>1.0662893819662516</v>
      </c>
      <c r="H28" s="291">
        <v>0.97810268385961352</v>
      </c>
      <c r="I28" s="445">
        <v>0.92733739837398377</v>
      </c>
      <c r="J28" s="291">
        <v>0.64419573138990105</v>
      </c>
      <c r="K28" s="291">
        <v>0.51725057324161472</v>
      </c>
      <c r="L28" s="291">
        <v>0.46943948924983564</v>
      </c>
      <c r="M28" s="291">
        <v>0.43168168168168164</v>
      </c>
      <c r="N28" s="291">
        <v>0.46055854973052429</v>
      </c>
      <c r="O28" s="291">
        <v>0.42641946697566629</v>
      </c>
      <c r="P28" s="291">
        <v>0.35940130112369778</v>
      </c>
      <c r="Q28" s="291">
        <v>0.34535686876438987</v>
      </c>
      <c r="R28" s="291">
        <v>4.0456833139759976</v>
      </c>
      <c r="S28" s="291">
        <v>4.1443645817403274</v>
      </c>
      <c r="T28" s="291">
        <v>3.8688718251624334</v>
      </c>
      <c r="U28" s="291">
        <v>3.7339055793991416</v>
      </c>
      <c r="V28" s="291">
        <v>3.3246603064469498</v>
      </c>
      <c r="W28" s="291">
        <v>2.930848190167477</v>
      </c>
      <c r="X28" s="291">
        <v>2.775574940523394</v>
      </c>
      <c r="Y28" s="445">
        <v>2.626338063231267</v>
      </c>
    </row>
    <row r="29" spans="1:25" ht="31.5" x14ac:dyDescent="0.25">
      <c r="A29" s="435" t="s">
        <v>197</v>
      </c>
      <c r="B29" s="291">
        <v>0.87172494399532485</v>
      </c>
      <c r="C29" s="291">
        <v>0.78681005851652697</v>
      </c>
      <c r="D29" s="291">
        <v>0.67678278834508798</v>
      </c>
      <c r="E29" s="291">
        <v>0.65013073281040212</v>
      </c>
      <c r="F29" s="291">
        <v>0.62939110070257609</v>
      </c>
      <c r="G29" s="291">
        <v>0.58663169881638433</v>
      </c>
      <c r="H29" s="291">
        <v>0.55843232815514265</v>
      </c>
      <c r="I29" s="445">
        <v>0.51448170731707321</v>
      </c>
      <c r="J29" s="291">
        <v>0.25377407600208224</v>
      </c>
      <c r="K29" s="291">
        <v>0.21329920546045966</v>
      </c>
      <c r="L29" s="291">
        <v>0.17838700591493756</v>
      </c>
      <c r="M29" s="291">
        <v>0.15953453453453453</v>
      </c>
      <c r="N29" s="291">
        <v>0.1763841254287114</v>
      </c>
      <c r="O29" s="291">
        <v>0.17149478563151796</v>
      </c>
      <c r="P29" s="291">
        <v>0.15012965743141804</v>
      </c>
      <c r="Q29" s="291">
        <v>0.13643728148716636</v>
      </c>
      <c r="R29" s="291">
        <v>2.7100271002710028</v>
      </c>
      <c r="S29" s="291">
        <v>2.4315644593974612</v>
      </c>
      <c r="T29" s="291">
        <v>2.244536326048435</v>
      </c>
      <c r="U29" s="291">
        <v>2.1459227467811157</v>
      </c>
      <c r="V29" s="291">
        <v>1.9658860942468923</v>
      </c>
      <c r="W29" s="291">
        <v>1.7963263101026472</v>
      </c>
      <c r="X29" s="291">
        <v>1.7446471054718478</v>
      </c>
      <c r="Y29" s="445">
        <v>1.6181229773462782</v>
      </c>
    </row>
    <row r="30" spans="1:25" x14ac:dyDescent="0.25">
      <c r="A30" s="434" t="s">
        <v>202</v>
      </c>
      <c r="B30" s="291">
        <v>80.101295412486607</v>
      </c>
      <c r="C30" s="291">
        <v>80.159734303337032</v>
      </c>
      <c r="D30" s="291">
        <v>81.758922846762133</v>
      </c>
      <c r="E30" s="291">
        <v>81.188608578899007</v>
      </c>
      <c r="F30" s="291">
        <v>81.641539812646371</v>
      </c>
      <c r="G30" s="291">
        <v>82.708167983712343</v>
      </c>
      <c r="H30" s="291">
        <v>83.318103360747287</v>
      </c>
      <c r="I30" s="445">
        <v>84.371824186991873</v>
      </c>
      <c r="J30" s="291">
        <v>86.959916710046841</v>
      </c>
      <c r="K30" s="291">
        <v>89.217725163973753</v>
      </c>
      <c r="L30" s="291">
        <v>90.381184865270868</v>
      </c>
      <c r="M30" s="291">
        <v>90.010322822822815</v>
      </c>
      <c r="N30" s="291">
        <v>90.146986771190598</v>
      </c>
      <c r="O30" s="291">
        <v>90.915411355735813</v>
      </c>
      <c r="P30" s="291">
        <v>91.569992266047947</v>
      </c>
      <c r="Q30" s="291">
        <v>92.201756629999139</v>
      </c>
      <c r="R30" s="291">
        <v>59.698025551684083</v>
      </c>
      <c r="S30" s="291">
        <v>54.182596727328338</v>
      </c>
      <c r="T30" s="291">
        <v>54.636739515652685</v>
      </c>
      <c r="U30" s="291">
        <v>54.291845493562228</v>
      </c>
      <c r="V30" s="291">
        <v>56.548135299219425</v>
      </c>
      <c r="W30" s="291">
        <v>58.792544570502436</v>
      </c>
      <c r="X30" s="291">
        <v>59.344435633095429</v>
      </c>
      <c r="Y30" s="445">
        <v>61.513567338810063</v>
      </c>
    </row>
    <row r="31" spans="1:25" x14ac:dyDescent="0.25">
      <c r="A31" s="434" t="s">
        <v>203</v>
      </c>
      <c r="B31" s="291">
        <v>2.1768773741112302</v>
      </c>
      <c r="C31" s="291">
        <v>1.9136485845326585</v>
      </c>
      <c r="D31" s="291">
        <v>1.638526750730213</v>
      </c>
      <c r="E31" s="291">
        <v>1.5723270440251573</v>
      </c>
      <c r="F31" s="291">
        <v>1.489314988290398</v>
      </c>
      <c r="G31" s="291">
        <v>1.3216467096863245</v>
      </c>
      <c r="H31" s="291">
        <v>1.3571597793346193</v>
      </c>
      <c r="I31" s="445">
        <v>1.2226880081300813</v>
      </c>
      <c r="J31" s="291">
        <v>1.2233211868818323</v>
      </c>
      <c r="K31" s="291">
        <v>0.9491814642990456</v>
      </c>
      <c r="L31" s="291">
        <v>0.78865834193972395</v>
      </c>
      <c r="M31" s="291">
        <v>0.7554429429429429</v>
      </c>
      <c r="N31" s="291">
        <v>0.73493385595296423</v>
      </c>
      <c r="O31" s="291">
        <v>0.65353418308227107</v>
      </c>
      <c r="P31" s="291">
        <v>0.70060506801328426</v>
      </c>
      <c r="Q31" s="291">
        <v>0.65234075211051423</v>
      </c>
      <c r="R31" s="291">
        <v>5.0135501355013554</v>
      </c>
      <c r="S31" s="291">
        <v>4.6796146199724724</v>
      </c>
      <c r="T31" s="291">
        <v>4.311872415829888</v>
      </c>
      <c r="U31" s="291">
        <v>4.0629470672389125</v>
      </c>
      <c r="V31" s="291">
        <v>3.7149465163342006</v>
      </c>
      <c r="W31" s="291">
        <v>3.2685035116153429</v>
      </c>
      <c r="X31" s="291">
        <v>3.264604810996564</v>
      </c>
      <c r="Y31" s="445">
        <v>2.8877271595718197</v>
      </c>
    </row>
    <row r="32" spans="1:25" ht="46.5" customHeight="1" x14ac:dyDescent="0.25">
      <c r="A32" s="434" t="s">
        <v>204</v>
      </c>
      <c r="B32" s="291">
        <v>1.4609915262491478E-2</v>
      </c>
      <c r="C32" s="291">
        <v>3.9538193895302864E-3</v>
      </c>
      <c r="D32" s="291">
        <v>1.4248058702001852E-2</v>
      </c>
      <c r="E32" s="291">
        <v>1.4133276800226132E-2</v>
      </c>
      <c r="F32" s="291">
        <v>1.4637002341920375E-2</v>
      </c>
      <c r="G32" s="291">
        <v>1.7253873494599538E-2</v>
      </c>
      <c r="H32" s="291" t="s">
        <v>150</v>
      </c>
      <c r="I32" s="445" t="s">
        <v>150</v>
      </c>
      <c r="J32" s="291">
        <v>6.5070275897969806E-3</v>
      </c>
      <c r="K32" s="291" t="s">
        <v>150</v>
      </c>
      <c r="L32" s="291">
        <v>9.3887897849967133E-3</v>
      </c>
      <c r="M32" s="291">
        <v>1.4076576576576577E-2</v>
      </c>
      <c r="N32" s="291">
        <v>1.4698677119059285E-2</v>
      </c>
      <c r="O32" s="291">
        <v>1.3904982618771726E-2</v>
      </c>
      <c r="P32" s="291" t="s">
        <v>150</v>
      </c>
      <c r="Q32" s="291" t="s">
        <v>150</v>
      </c>
      <c r="R32" s="291">
        <v>3.8714672861014321E-2</v>
      </c>
      <c r="S32" s="291">
        <v>1.5292858235204159E-2</v>
      </c>
      <c r="T32" s="291">
        <v>2.9533372711163616E-2</v>
      </c>
      <c r="U32" s="291">
        <v>1.4306151645207441E-2</v>
      </c>
      <c r="V32" s="291">
        <v>1.4455044810638914E-2</v>
      </c>
      <c r="W32" s="291">
        <v>2.7012425715829281E-2</v>
      </c>
      <c r="X32" s="291" t="s">
        <v>150</v>
      </c>
      <c r="Y32" s="445" t="s">
        <v>150</v>
      </c>
    </row>
    <row r="33" spans="1:25" x14ac:dyDescent="0.25">
      <c r="A33" s="434" t="s">
        <v>205</v>
      </c>
      <c r="B33" s="291">
        <v>0.23375864419986364</v>
      </c>
      <c r="C33" s="291">
        <v>0.18582951130792347</v>
      </c>
      <c r="D33" s="291">
        <v>0.16029066039752085</v>
      </c>
      <c r="E33" s="291">
        <v>0.15193272560243093</v>
      </c>
      <c r="F33" s="291">
        <v>0.15734777517564402</v>
      </c>
      <c r="G33" s="291">
        <v>0.12767866386003657</v>
      </c>
      <c r="H33" s="291">
        <v>0.11168646563102853</v>
      </c>
      <c r="I33" s="445">
        <v>9.527439024390244E-2</v>
      </c>
      <c r="J33" s="291">
        <v>0.24726704841228525</v>
      </c>
      <c r="K33" s="291">
        <v>0.17597184450487924</v>
      </c>
      <c r="L33" s="291">
        <v>0.14552624166744907</v>
      </c>
      <c r="M33" s="291">
        <v>0.15015015015015015</v>
      </c>
      <c r="N33" s="291">
        <v>0.16168544830965215</v>
      </c>
      <c r="O33" s="291">
        <v>0.13441483198146004</v>
      </c>
      <c r="P33" s="291">
        <v>0.11373458896319548</v>
      </c>
      <c r="Q33" s="291">
        <v>9.3800631022426875E-2</v>
      </c>
      <c r="R33" s="291">
        <v>0.19357336430507163</v>
      </c>
      <c r="S33" s="291">
        <v>0.21410001529285821</v>
      </c>
      <c r="T33" s="291">
        <v>0.2067336089781453</v>
      </c>
      <c r="U33" s="291">
        <v>0.15736766809728184</v>
      </c>
      <c r="V33" s="291">
        <v>0.14455044810638912</v>
      </c>
      <c r="W33" s="291">
        <v>0.10804970286331712</v>
      </c>
      <c r="X33" s="291">
        <v>0.10573618821041501</v>
      </c>
      <c r="Y33" s="445">
        <v>9.9576798605924818E-2</v>
      </c>
    </row>
    <row r="34" spans="1:25" x14ac:dyDescent="0.25">
      <c r="A34" s="434" t="s">
        <v>206</v>
      </c>
      <c r="B34" s="291">
        <v>0.22401870069153601</v>
      </c>
      <c r="C34" s="291">
        <v>0.22141388581369603</v>
      </c>
      <c r="D34" s="291">
        <v>0.24221699793403151</v>
      </c>
      <c r="E34" s="291">
        <v>0.24026570560384425</v>
      </c>
      <c r="F34" s="291">
        <v>0.2158957845433255</v>
      </c>
      <c r="G34" s="291">
        <v>0.21049725663411437</v>
      </c>
      <c r="H34" s="291">
        <v>0.19968186279486919</v>
      </c>
      <c r="I34" s="445">
        <v>0.20960365853658539</v>
      </c>
      <c r="J34" s="291">
        <v>9.1098386257157729E-2</v>
      </c>
      <c r="K34" s="291">
        <v>9.0652162320695354E-2</v>
      </c>
      <c r="L34" s="291">
        <v>0.11266547741996057</v>
      </c>
      <c r="M34" s="291">
        <v>0.10792042042042041</v>
      </c>
      <c r="N34" s="291">
        <v>8.3292503674669283E-2</v>
      </c>
      <c r="O34" s="291">
        <v>6.4889918887601386E-2</v>
      </c>
      <c r="P34" s="291">
        <v>6.8240753377917282E-2</v>
      </c>
      <c r="Q34" s="291">
        <v>8.5273300929478976E-2</v>
      </c>
      <c r="R34" s="291">
        <v>0.61943476577622913</v>
      </c>
      <c r="S34" s="291">
        <v>0.59642147117296218</v>
      </c>
      <c r="T34" s="291">
        <v>0.64973419964559953</v>
      </c>
      <c r="U34" s="291">
        <v>0.64377682403433478</v>
      </c>
      <c r="V34" s="291">
        <v>0.60711188204683442</v>
      </c>
      <c r="W34" s="291">
        <v>0.63479200432198812</v>
      </c>
      <c r="X34" s="291">
        <v>0.58154903515728262</v>
      </c>
      <c r="Y34" s="445">
        <v>0.57256659198406767</v>
      </c>
    </row>
    <row r="35" spans="1:25" x14ac:dyDescent="0.25">
      <c r="A35" s="432" t="s">
        <v>207</v>
      </c>
      <c r="B35" s="291">
        <v>1.5145612155449497</v>
      </c>
      <c r="C35" s="291">
        <v>1.3403447730507672</v>
      </c>
      <c r="D35" s="291">
        <v>1.1932749162926553</v>
      </c>
      <c r="E35" s="291">
        <v>1.2755282312204086</v>
      </c>
      <c r="F35" s="291">
        <v>1.1599824355971897</v>
      </c>
      <c r="G35" s="291">
        <v>1.0593878325684116</v>
      </c>
      <c r="H35" s="291">
        <v>0.83257183470403096</v>
      </c>
      <c r="I35" s="445">
        <v>0.70503048780487809</v>
      </c>
      <c r="J35" s="291">
        <v>1.6072358146798544</v>
      </c>
      <c r="K35" s="291">
        <v>1.4557670772676372</v>
      </c>
      <c r="L35" s="291">
        <v>1.2721810158670548</v>
      </c>
      <c r="M35" s="291">
        <v>1.3466591591591592</v>
      </c>
      <c r="N35" s="291">
        <v>1.2346888780009799</v>
      </c>
      <c r="O35" s="291">
        <v>1.1031286210892237</v>
      </c>
      <c r="P35" s="291">
        <v>0.89167917747145253</v>
      </c>
      <c r="Q35" s="291">
        <v>0.74614138313294109</v>
      </c>
      <c r="R35" s="291">
        <v>1.2388695315524583</v>
      </c>
      <c r="S35" s="291">
        <v>1.0093286435234745</v>
      </c>
      <c r="T35" s="291">
        <v>0.94506792675723572</v>
      </c>
      <c r="U35" s="291">
        <v>1.0586552217453506</v>
      </c>
      <c r="V35" s="291">
        <v>0.93957791269152946</v>
      </c>
      <c r="W35" s="291">
        <v>0.93192868719611022</v>
      </c>
      <c r="X35" s="291">
        <v>0.66085117631509382</v>
      </c>
      <c r="Y35" s="445">
        <v>0.58501369180980833</v>
      </c>
    </row>
    <row r="36" spans="1:25" ht="32.25" thickBot="1" x14ac:dyDescent="0.3">
      <c r="A36" s="446" t="s">
        <v>208</v>
      </c>
      <c r="B36" s="295">
        <v>1.3197623453783967</v>
      </c>
      <c r="C36" s="295">
        <v>0.84611734935948135</v>
      </c>
      <c r="D36" s="295">
        <v>0.82282539004060706</v>
      </c>
      <c r="E36" s="295">
        <v>0.83739665041339828</v>
      </c>
      <c r="F36" s="295">
        <v>0.80137587822014056</v>
      </c>
      <c r="G36" s="295">
        <v>0.69015493978398146</v>
      </c>
      <c r="H36" s="295">
        <v>0.64642772531898329</v>
      </c>
      <c r="I36" s="447">
        <v>0.57482215447154472</v>
      </c>
      <c r="J36" s="295">
        <v>1.2168141592920354</v>
      </c>
      <c r="K36" s="295">
        <v>0.67189249720044786</v>
      </c>
      <c r="L36" s="295">
        <v>0.63843770537977662</v>
      </c>
      <c r="M36" s="295">
        <v>0.67098348348348347</v>
      </c>
      <c r="N36" s="295">
        <v>0.66634002939735426</v>
      </c>
      <c r="O36" s="295">
        <v>0.58864426419466975</v>
      </c>
      <c r="P36" s="295">
        <v>0.53682725990628266</v>
      </c>
      <c r="Q36" s="295">
        <v>0.48605781529803022</v>
      </c>
      <c r="R36" s="295">
        <v>1.6260162601626018</v>
      </c>
      <c r="S36" s="295">
        <v>1.345771524697966</v>
      </c>
      <c r="T36" s="295">
        <v>1.4028352037802716</v>
      </c>
      <c r="U36" s="295">
        <v>1.3447782546494993</v>
      </c>
      <c r="V36" s="295">
        <v>1.1997687192830297</v>
      </c>
      <c r="W36" s="295">
        <v>0.9859535386277688</v>
      </c>
      <c r="X36" s="295">
        <v>0.96484271742003702</v>
      </c>
      <c r="Y36" s="447">
        <v>0.8339556883246203</v>
      </c>
    </row>
    <row r="37" spans="1:25" x14ac:dyDescent="0.25">
      <c r="A37" s="190"/>
      <c r="B37" s="190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</row>
  </sheetData>
  <mergeCells count="6">
    <mergeCell ref="A2:W2"/>
    <mergeCell ref="A4:A6"/>
    <mergeCell ref="B4:I5"/>
    <mergeCell ref="J4:Y4"/>
    <mergeCell ref="J5:Q5"/>
    <mergeCell ref="R5:Y5"/>
  </mergeCells>
  <hyperlinks>
    <hyperlink ref="A1" location="'Раздел 2'!A1" display="◄К Разделу 3"/>
  </hyperlink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zoomScale="40" zoomScaleNormal="40" workbookViewId="0">
      <pane ySplit="5" topLeftCell="A6" activePane="bottomLeft" state="frozen"/>
      <selection pane="bottomLeft"/>
    </sheetView>
  </sheetViews>
  <sheetFormatPr defaultRowHeight="15.75" x14ac:dyDescent="0.25"/>
  <cols>
    <col min="1" max="1" width="28.125" style="18" customWidth="1"/>
    <col min="2" max="17" width="11.125" style="18" customWidth="1"/>
    <col min="18" max="16384" width="9" style="18"/>
  </cols>
  <sheetData>
    <row r="1" spans="1:17" ht="20.25" x14ac:dyDescent="0.3">
      <c r="A1" s="7" t="s">
        <v>12</v>
      </c>
    </row>
    <row r="2" spans="1:17" ht="27" customHeight="1" x14ac:dyDescent="0.25">
      <c r="A2" s="706" t="s">
        <v>2</v>
      </c>
      <c r="B2" s="706"/>
      <c r="C2" s="706"/>
      <c r="D2" s="706"/>
      <c r="E2" s="706"/>
      <c r="F2" s="706"/>
      <c r="G2" s="706"/>
      <c r="H2" s="706"/>
      <c r="I2" s="706"/>
      <c r="J2" s="706"/>
      <c r="K2" s="706"/>
      <c r="L2" s="706"/>
      <c r="M2" s="706"/>
      <c r="N2" s="706"/>
      <c r="O2" s="706"/>
    </row>
    <row r="3" spans="1:17" ht="13.5" customHeight="1" thickBot="1" x14ac:dyDescent="0.3">
      <c r="A3" s="19"/>
      <c r="B3" s="19"/>
      <c r="C3" s="19"/>
      <c r="D3" s="19"/>
      <c r="E3" s="19"/>
    </row>
    <row r="4" spans="1:17" s="20" customFormat="1" ht="18.75" customHeight="1" x14ac:dyDescent="0.25">
      <c r="A4" s="707"/>
      <c r="B4" s="709">
        <v>2016</v>
      </c>
      <c r="C4" s="705"/>
      <c r="D4" s="704">
        <v>2017</v>
      </c>
      <c r="E4" s="705"/>
      <c r="F4" s="704">
        <v>2018</v>
      </c>
      <c r="G4" s="705"/>
      <c r="H4" s="710">
        <v>2019</v>
      </c>
      <c r="I4" s="710"/>
      <c r="J4" s="704">
        <v>2020</v>
      </c>
      <c r="K4" s="705"/>
      <c r="L4" s="704">
        <v>2021</v>
      </c>
      <c r="M4" s="705"/>
      <c r="N4" s="704">
        <v>2022</v>
      </c>
      <c r="O4" s="705"/>
      <c r="P4" s="704">
        <v>2023</v>
      </c>
      <c r="Q4" s="705"/>
    </row>
    <row r="5" spans="1:17" s="20" customFormat="1" ht="48" thickBot="1" x14ac:dyDescent="0.3">
      <c r="A5" s="708"/>
      <c r="B5" s="73" t="s">
        <v>33</v>
      </c>
      <c r="C5" s="21" t="s">
        <v>25</v>
      </c>
      <c r="D5" s="21" t="s">
        <v>33</v>
      </c>
      <c r="E5" s="21" t="s">
        <v>25</v>
      </c>
      <c r="F5" s="21" t="s">
        <v>33</v>
      </c>
      <c r="G5" s="21" t="s">
        <v>25</v>
      </c>
      <c r="H5" s="21" t="s">
        <v>33</v>
      </c>
      <c r="I5" s="21" t="s">
        <v>25</v>
      </c>
      <c r="J5" s="73" t="s">
        <v>33</v>
      </c>
      <c r="K5" s="21" t="s">
        <v>25</v>
      </c>
      <c r="L5" s="73" t="s">
        <v>33</v>
      </c>
      <c r="M5" s="21" t="s">
        <v>25</v>
      </c>
      <c r="N5" s="73" t="s">
        <v>33</v>
      </c>
      <c r="O5" s="21" t="s">
        <v>25</v>
      </c>
      <c r="P5" s="73" t="s">
        <v>33</v>
      </c>
      <c r="Q5" s="129" t="s">
        <v>25</v>
      </c>
    </row>
    <row r="6" spans="1:17" s="20" customFormat="1" ht="31.5" x14ac:dyDescent="0.25">
      <c r="A6" s="152" t="s">
        <v>139</v>
      </c>
      <c r="B6" s="214">
        <v>20534</v>
      </c>
      <c r="C6" s="448">
        <v>100</v>
      </c>
      <c r="D6" s="214">
        <v>25292</v>
      </c>
      <c r="E6" s="448">
        <v>100</v>
      </c>
      <c r="F6" s="214">
        <v>28074</v>
      </c>
      <c r="G6" s="448">
        <v>100</v>
      </c>
      <c r="H6" s="214">
        <v>28302</v>
      </c>
      <c r="I6" s="448">
        <v>100</v>
      </c>
      <c r="J6" s="214">
        <v>27328</v>
      </c>
      <c r="K6" s="448">
        <v>100</v>
      </c>
      <c r="L6" s="214">
        <v>28979</v>
      </c>
      <c r="M6" s="448">
        <v>100</v>
      </c>
      <c r="N6" s="214">
        <v>29547</v>
      </c>
      <c r="O6" s="448">
        <v>100</v>
      </c>
      <c r="P6" s="214">
        <v>31488</v>
      </c>
      <c r="Q6" s="449">
        <v>100</v>
      </c>
    </row>
    <row r="7" spans="1:17" s="20" customFormat="1" x14ac:dyDescent="0.25">
      <c r="A7" s="153" t="s">
        <v>15</v>
      </c>
      <c r="B7" s="215"/>
      <c r="C7" s="450"/>
      <c r="D7" s="215"/>
      <c r="E7" s="450"/>
      <c r="F7" s="215"/>
      <c r="G7" s="450"/>
      <c r="H7" s="215"/>
      <c r="I7" s="450"/>
      <c r="J7" s="215"/>
      <c r="K7" s="450"/>
      <c r="L7" s="215"/>
      <c r="M7" s="450"/>
      <c r="N7" s="215"/>
      <c r="O7" s="450"/>
      <c r="P7" s="215"/>
      <c r="Q7" s="451"/>
    </row>
    <row r="8" spans="1:17" s="20" customFormat="1" x14ac:dyDescent="0.25">
      <c r="A8" s="154" t="s">
        <v>34</v>
      </c>
      <c r="B8" s="212">
        <v>16328</v>
      </c>
      <c r="C8" s="452">
        <v>79.51689880198694</v>
      </c>
      <c r="D8" s="212">
        <v>18705</v>
      </c>
      <c r="E8" s="452">
        <v>73.956191681164</v>
      </c>
      <c r="F8" s="212">
        <v>20014</v>
      </c>
      <c r="G8" s="452">
        <v>71.290161715466269</v>
      </c>
      <c r="H8" s="212">
        <v>20667</v>
      </c>
      <c r="I8" s="452">
        <v>73.023107907568374</v>
      </c>
      <c r="J8" s="212">
        <v>20108</v>
      </c>
      <c r="K8" s="452">
        <v>73.580210772833723</v>
      </c>
      <c r="L8" s="212">
        <v>20813</v>
      </c>
      <c r="M8" s="452">
        <v>71.820973808620039</v>
      </c>
      <c r="N8" s="212">
        <v>21752</v>
      </c>
      <c r="O8" s="452">
        <v>73.61830304261008</v>
      </c>
      <c r="P8" s="212">
        <v>24057</v>
      </c>
      <c r="Q8" s="453">
        <v>76.400533536585371</v>
      </c>
    </row>
    <row r="9" spans="1:17" s="20" customFormat="1" x14ac:dyDescent="0.25">
      <c r="A9" s="154" t="s">
        <v>35</v>
      </c>
      <c r="B9" s="212">
        <v>4206</v>
      </c>
      <c r="C9" s="454">
        <v>20.483101198013053</v>
      </c>
      <c r="D9" s="212">
        <v>6587</v>
      </c>
      <c r="E9" s="454">
        <v>26.043808318836</v>
      </c>
      <c r="F9" s="212">
        <v>8060</v>
      </c>
      <c r="G9" s="454">
        <v>28.709838284533735</v>
      </c>
      <c r="H9" s="212">
        <v>7635</v>
      </c>
      <c r="I9" s="454">
        <v>26.97689209243163</v>
      </c>
      <c r="J9" s="212">
        <v>7220</v>
      </c>
      <c r="K9" s="454">
        <v>26.419789227166273</v>
      </c>
      <c r="L9" s="212">
        <v>8166</v>
      </c>
      <c r="M9" s="454">
        <v>28.179026191379965</v>
      </c>
      <c r="N9" s="212">
        <v>7795</v>
      </c>
      <c r="O9" s="454">
        <v>26.38169695738992</v>
      </c>
      <c r="P9" s="212">
        <v>7431</v>
      </c>
      <c r="Q9" s="453">
        <v>23.599466463414632</v>
      </c>
    </row>
    <row r="10" spans="1:17" s="20" customFormat="1" ht="31.5" x14ac:dyDescent="0.25">
      <c r="A10" s="155" t="s">
        <v>16</v>
      </c>
      <c r="B10" s="216">
        <v>15368</v>
      </c>
      <c r="C10" s="455">
        <v>100</v>
      </c>
      <c r="D10" s="216">
        <v>18753</v>
      </c>
      <c r="E10" s="455">
        <v>100</v>
      </c>
      <c r="F10" s="216">
        <v>21302</v>
      </c>
      <c r="G10" s="455">
        <v>100</v>
      </c>
      <c r="H10" s="216">
        <v>21312</v>
      </c>
      <c r="I10" s="455">
        <v>100</v>
      </c>
      <c r="J10" s="216">
        <v>20410</v>
      </c>
      <c r="K10" s="455">
        <v>100</v>
      </c>
      <c r="L10" s="216">
        <v>21575</v>
      </c>
      <c r="M10" s="455">
        <v>100</v>
      </c>
      <c r="N10" s="216">
        <v>21981</v>
      </c>
      <c r="O10" s="455">
        <v>100</v>
      </c>
      <c r="P10" s="216">
        <v>23454</v>
      </c>
      <c r="Q10" s="456">
        <v>100</v>
      </c>
    </row>
    <row r="11" spans="1:17" s="20" customFormat="1" x14ac:dyDescent="0.25">
      <c r="A11" s="153" t="s">
        <v>15</v>
      </c>
      <c r="B11" s="215"/>
      <c r="C11" s="450"/>
      <c r="D11" s="215"/>
      <c r="E11" s="450"/>
      <c r="F11" s="215"/>
      <c r="G11" s="450"/>
      <c r="H11" s="215"/>
      <c r="I11" s="450"/>
      <c r="J11" s="215"/>
      <c r="K11" s="450"/>
      <c r="L11" s="215"/>
      <c r="M11" s="450"/>
      <c r="N11" s="215"/>
      <c r="O11" s="450"/>
      <c r="P11" s="215"/>
      <c r="Q11" s="451"/>
    </row>
    <row r="12" spans="1:17" s="20" customFormat="1" x14ac:dyDescent="0.25">
      <c r="A12" s="154" t="s">
        <v>34</v>
      </c>
      <c r="B12" s="212">
        <v>13274</v>
      </c>
      <c r="C12" s="452">
        <v>86.374284226965131</v>
      </c>
      <c r="D12" s="212">
        <v>15148</v>
      </c>
      <c r="E12" s="452">
        <v>80.776409107876063</v>
      </c>
      <c r="F12" s="212">
        <v>16479</v>
      </c>
      <c r="G12" s="452">
        <v>77.358933433480431</v>
      </c>
      <c r="H12" s="212">
        <v>17001</v>
      </c>
      <c r="I12" s="452">
        <v>79.771959459459467</v>
      </c>
      <c r="J12" s="212">
        <v>16446</v>
      </c>
      <c r="K12" s="452">
        <v>80.578147966683005</v>
      </c>
      <c r="L12" s="212">
        <v>17028</v>
      </c>
      <c r="M12" s="452">
        <v>78.924681344148311</v>
      </c>
      <c r="N12" s="212">
        <v>17765</v>
      </c>
      <c r="O12" s="452">
        <v>80.819798917246715</v>
      </c>
      <c r="P12" s="212">
        <v>19657</v>
      </c>
      <c r="Q12" s="453">
        <v>83.810863818538422</v>
      </c>
    </row>
    <row r="13" spans="1:17" s="20" customFormat="1" x14ac:dyDescent="0.25">
      <c r="A13" s="154" t="s">
        <v>35</v>
      </c>
      <c r="B13" s="212">
        <v>2094</v>
      </c>
      <c r="C13" s="452">
        <v>13.625715773034877</v>
      </c>
      <c r="D13" s="212">
        <v>3605</v>
      </c>
      <c r="E13" s="452">
        <v>19.223590892123926</v>
      </c>
      <c r="F13" s="212">
        <v>4823</v>
      </c>
      <c r="G13" s="452">
        <v>22.641066566519573</v>
      </c>
      <c r="H13" s="212">
        <v>4311</v>
      </c>
      <c r="I13" s="452">
        <v>20.22804054054054</v>
      </c>
      <c r="J13" s="212">
        <v>3964</v>
      </c>
      <c r="K13" s="452">
        <v>19.421852033317002</v>
      </c>
      <c r="L13" s="212">
        <v>4547</v>
      </c>
      <c r="M13" s="452">
        <v>21.075318655851678</v>
      </c>
      <c r="N13" s="212">
        <v>4216</v>
      </c>
      <c r="O13" s="452">
        <v>19.180201082753285</v>
      </c>
      <c r="P13" s="212">
        <v>3797</v>
      </c>
      <c r="Q13" s="453">
        <v>16.189136181461585</v>
      </c>
    </row>
    <row r="14" spans="1:17" s="20" customFormat="1" ht="31.5" x14ac:dyDescent="0.25">
      <c r="A14" s="155" t="s">
        <v>17</v>
      </c>
      <c r="B14" s="216">
        <v>5166</v>
      </c>
      <c r="C14" s="455">
        <v>100</v>
      </c>
      <c r="D14" s="216">
        <v>6539</v>
      </c>
      <c r="E14" s="455">
        <v>100</v>
      </c>
      <c r="F14" s="216">
        <v>6772</v>
      </c>
      <c r="G14" s="455">
        <v>100</v>
      </c>
      <c r="H14" s="216">
        <v>6990</v>
      </c>
      <c r="I14" s="455">
        <v>100</v>
      </c>
      <c r="J14" s="216">
        <v>6918</v>
      </c>
      <c r="K14" s="455">
        <v>100</v>
      </c>
      <c r="L14" s="216">
        <v>7404</v>
      </c>
      <c r="M14" s="455">
        <v>100</v>
      </c>
      <c r="N14" s="216">
        <v>7566</v>
      </c>
      <c r="O14" s="455">
        <v>100</v>
      </c>
      <c r="P14" s="216">
        <v>8034</v>
      </c>
      <c r="Q14" s="456">
        <v>100</v>
      </c>
    </row>
    <row r="15" spans="1:17" s="20" customFormat="1" x14ac:dyDescent="0.25">
      <c r="A15" s="153" t="s">
        <v>15</v>
      </c>
      <c r="B15" s="215"/>
      <c r="C15" s="457"/>
      <c r="D15" s="215"/>
      <c r="E15" s="457"/>
      <c r="F15" s="215"/>
      <c r="G15" s="457"/>
      <c r="H15" s="215"/>
      <c r="I15" s="457"/>
      <c r="J15" s="215"/>
      <c r="K15" s="457"/>
      <c r="L15" s="215"/>
      <c r="M15" s="457"/>
      <c r="N15" s="215"/>
      <c r="O15" s="457"/>
      <c r="P15" s="215"/>
      <c r="Q15" s="458"/>
    </row>
    <row r="16" spans="1:17" s="20" customFormat="1" x14ac:dyDescent="0.25">
      <c r="A16" s="154" t="s">
        <v>34</v>
      </c>
      <c r="B16" s="212">
        <v>3054</v>
      </c>
      <c r="C16" s="452">
        <v>59.117305458768875</v>
      </c>
      <c r="D16" s="212">
        <v>3557</v>
      </c>
      <c r="E16" s="452">
        <v>54.396696742621195</v>
      </c>
      <c r="F16" s="212">
        <v>3535</v>
      </c>
      <c r="G16" s="452">
        <v>52.20023626698169</v>
      </c>
      <c r="H16" s="212">
        <v>3666</v>
      </c>
      <c r="I16" s="452">
        <v>52.446351931330469</v>
      </c>
      <c r="J16" s="212">
        <v>3662</v>
      </c>
      <c r="K16" s="452">
        <v>52.934374096559701</v>
      </c>
      <c r="L16" s="212">
        <v>3785</v>
      </c>
      <c r="M16" s="452">
        <v>51.121015667206912</v>
      </c>
      <c r="N16" s="212">
        <v>3987</v>
      </c>
      <c r="O16" s="452">
        <v>52.696272799365588</v>
      </c>
      <c r="P16" s="212">
        <v>4400</v>
      </c>
      <c r="Q16" s="453">
        <v>54.76723923325865</v>
      </c>
    </row>
    <row r="17" spans="1:17" s="20" customFormat="1" ht="16.5" thickBot="1" x14ac:dyDescent="0.3">
      <c r="A17" s="156" t="s">
        <v>35</v>
      </c>
      <c r="B17" s="213">
        <v>2112</v>
      </c>
      <c r="C17" s="459">
        <v>40.882694541231132</v>
      </c>
      <c r="D17" s="213">
        <v>2982</v>
      </c>
      <c r="E17" s="459">
        <v>45.603303257378805</v>
      </c>
      <c r="F17" s="213">
        <v>3237</v>
      </c>
      <c r="G17" s="459">
        <v>47.799763733018317</v>
      </c>
      <c r="H17" s="213">
        <v>3324</v>
      </c>
      <c r="I17" s="459">
        <v>47.553648068669531</v>
      </c>
      <c r="J17" s="213">
        <v>3256</v>
      </c>
      <c r="K17" s="459">
        <v>47.065625903440299</v>
      </c>
      <c r="L17" s="213">
        <v>3619</v>
      </c>
      <c r="M17" s="459">
        <v>48.878984332793088</v>
      </c>
      <c r="N17" s="213">
        <v>3579</v>
      </c>
      <c r="O17" s="459">
        <v>47.303727200634412</v>
      </c>
      <c r="P17" s="213">
        <v>3634</v>
      </c>
      <c r="Q17" s="460">
        <v>45.23276076674135</v>
      </c>
    </row>
  </sheetData>
  <mergeCells count="10">
    <mergeCell ref="P4:Q4"/>
    <mergeCell ref="N4:O4"/>
    <mergeCell ref="A2:O2"/>
    <mergeCell ref="L4:M4"/>
    <mergeCell ref="F4:G4"/>
    <mergeCell ref="J4:K4"/>
    <mergeCell ref="A4:A5"/>
    <mergeCell ref="B4:C4"/>
    <mergeCell ref="D4:E4"/>
    <mergeCell ref="H4:I4"/>
  </mergeCells>
  <hyperlinks>
    <hyperlink ref="A1" location="'Раздел 2'!A1" display="◄К Разделу 3"/>
  </hyperlinks>
  <pageMargins left="0.7" right="0.7" top="0.75" bottom="0.75" header="0.3" footer="0.3"/>
  <pageSetup paperSize="9" scale="8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zoomScale="85" zoomScaleNormal="85" workbookViewId="0">
      <pane xSplit="1" ySplit="6" topLeftCell="R7" activePane="bottomRight" state="frozen"/>
      <selection pane="topRight"/>
      <selection pane="bottomLeft"/>
      <selection pane="bottomRight"/>
    </sheetView>
  </sheetViews>
  <sheetFormatPr defaultRowHeight="15.75" x14ac:dyDescent="0.25"/>
  <cols>
    <col min="1" max="1" width="33.5" style="20" customWidth="1"/>
    <col min="2" max="25" width="10.625" style="20" customWidth="1"/>
    <col min="26" max="16384" width="9" style="20"/>
  </cols>
  <sheetData>
    <row r="1" spans="1:25" ht="20.25" x14ac:dyDescent="0.3">
      <c r="A1" s="7" t="s">
        <v>12</v>
      </c>
      <c r="B1" s="7"/>
      <c r="C1" s="7"/>
      <c r="D1" s="7"/>
      <c r="E1" s="7"/>
      <c r="F1" s="7"/>
      <c r="G1" s="7"/>
      <c r="H1" s="7"/>
      <c r="I1" s="7"/>
      <c r="J1" s="13"/>
    </row>
    <row r="2" spans="1:25" ht="27" customHeight="1" x14ac:dyDescent="0.25">
      <c r="A2" s="688" t="s">
        <v>3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688"/>
      <c r="P2" s="688"/>
      <c r="Q2" s="688"/>
      <c r="R2" s="688"/>
      <c r="S2" s="688"/>
      <c r="T2" s="688"/>
      <c r="U2" s="688"/>
      <c r="V2" s="688"/>
      <c r="W2" s="688"/>
      <c r="X2" s="608"/>
    </row>
    <row r="3" spans="1:25" ht="13.5" customHeight="1" thickBot="1" x14ac:dyDescent="0.3"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</row>
    <row r="4" spans="1:25" ht="16.5" customHeight="1" x14ac:dyDescent="0.25">
      <c r="A4" s="711"/>
      <c r="B4" s="714" t="s">
        <v>139</v>
      </c>
      <c r="C4" s="715"/>
      <c r="D4" s="715"/>
      <c r="E4" s="715"/>
      <c r="F4" s="715"/>
      <c r="G4" s="715"/>
      <c r="H4" s="715"/>
      <c r="I4" s="716"/>
      <c r="J4" s="698" t="s">
        <v>141</v>
      </c>
      <c r="K4" s="698"/>
      <c r="L4" s="698"/>
      <c r="M4" s="698"/>
      <c r="N4" s="698"/>
      <c r="O4" s="698"/>
      <c r="P4" s="698"/>
      <c r="Q4" s="698"/>
      <c r="R4" s="698"/>
      <c r="S4" s="698"/>
      <c r="T4" s="698"/>
      <c r="U4" s="698"/>
      <c r="V4" s="698"/>
      <c r="W4" s="698"/>
      <c r="X4" s="698"/>
      <c r="Y4" s="699"/>
    </row>
    <row r="5" spans="1:25" ht="52.5" customHeight="1" x14ac:dyDescent="0.25">
      <c r="A5" s="712"/>
      <c r="B5" s="717"/>
      <c r="C5" s="718"/>
      <c r="D5" s="718"/>
      <c r="E5" s="718"/>
      <c r="F5" s="718"/>
      <c r="G5" s="718"/>
      <c r="H5" s="718"/>
      <c r="I5" s="719"/>
      <c r="J5" s="720" t="s">
        <v>148</v>
      </c>
      <c r="K5" s="720"/>
      <c r="L5" s="720"/>
      <c r="M5" s="720"/>
      <c r="N5" s="720"/>
      <c r="O5" s="720"/>
      <c r="P5" s="720"/>
      <c r="Q5" s="721"/>
      <c r="R5" s="720" t="s">
        <v>149</v>
      </c>
      <c r="S5" s="720"/>
      <c r="T5" s="720"/>
      <c r="U5" s="720"/>
      <c r="V5" s="720"/>
      <c r="W5" s="720"/>
      <c r="X5" s="720"/>
      <c r="Y5" s="722"/>
    </row>
    <row r="6" spans="1:25" ht="18.75" customHeight="1" thickBot="1" x14ac:dyDescent="0.3">
      <c r="A6" s="713"/>
      <c r="B6" s="161">
        <v>2016</v>
      </c>
      <c r="C6" s="31">
        <v>2017</v>
      </c>
      <c r="D6" s="31">
        <v>2018</v>
      </c>
      <c r="E6" s="31">
        <v>2019</v>
      </c>
      <c r="F6" s="31">
        <v>2020</v>
      </c>
      <c r="G6" s="31">
        <v>2021</v>
      </c>
      <c r="H6" s="31">
        <v>2022</v>
      </c>
      <c r="I6" s="64">
        <v>2023</v>
      </c>
      <c r="J6" s="157">
        <v>2016</v>
      </c>
      <c r="K6" s="31">
        <v>2017</v>
      </c>
      <c r="L6" s="31">
        <v>2018</v>
      </c>
      <c r="M6" s="31">
        <v>2019</v>
      </c>
      <c r="N6" s="31">
        <v>2020</v>
      </c>
      <c r="O6" s="31">
        <v>2021</v>
      </c>
      <c r="P6" s="31">
        <v>2022</v>
      </c>
      <c r="Q6" s="31">
        <v>2023</v>
      </c>
      <c r="R6" s="157">
        <v>2016</v>
      </c>
      <c r="S6" s="31">
        <v>2017</v>
      </c>
      <c r="T6" s="31">
        <v>2018</v>
      </c>
      <c r="U6" s="32">
        <v>2019</v>
      </c>
      <c r="V6" s="31">
        <v>2020</v>
      </c>
      <c r="W6" s="31">
        <v>2021</v>
      </c>
      <c r="X6" s="31">
        <v>2022</v>
      </c>
      <c r="Y6" s="64">
        <v>2023</v>
      </c>
    </row>
    <row r="7" spans="1:25" x14ac:dyDescent="0.25">
      <c r="A7" s="152" t="s">
        <v>33</v>
      </c>
      <c r="B7" s="296">
        <v>20534</v>
      </c>
      <c r="C7" s="297">
        <v>25292</v>
      </c>
      <c r="D7" s="297">
        <v>28074</v>
      </c>
      <c r="E7" s="297">
        <v>28302</v>
      </c>
      <c r="F7" s="297">
        <v>27328</v>
      </c>
      <c r="G7" s="297">
        <v>28979</v>
      </c>
      <c r="H7" s="297">
        <v>29547</v>
      </c>
      <c r="I7" s="428">
        <v>31488</v>
      </c>
      <c r="J7" s="298">
        <v>15368</v>
      </c>
      <c r="K7" s="297">
        <v>18753</v>
      </c>
      <c r="L7" s="297">
        <v>21302</v>
      </c>
      <c r="M7" s="297">
        <v>21312</v>
      </c>
      <c r="N7" s="297">
        <v>20410</v>
      </c>
      <c r="O7" s="297">
        <v>21575</v>
      </c>
      <c r="P7" s="297">
        <v>21981</v>
      </c>
      <c r="Q7" s="297">
        <v>23454</v>
      </c>
      <c r="R7" s="298">
        <v>5166</v>
      </c>
      <c r="S7" s="297">
        <v>6539</v>
      </c>
      <c r="T7" s="297">
        <v>6772</v>
      </c>
      <c r="U7" s="297">
        <v>6990</v>
      </c>
      <c r="V7" s="297">
        <v>6918</v>
      </c>
      <c r="W7" s="297">
        <v>7404</v>
      </c>
      <c r="X7" s="297">
        <v>7566</v>
      </c>
      <c r="Y7" s="428">
        <v>8034</v>
      </c>
    </row>
    <row r="8" spans="1:25" ht="31.5" x14ac:dyDescent="0.25">
      <c r="A8" s="141" t="s">
        <v>36</v>
      </c>
      <c r="B8" s="429"/>
      <c r="C8" s="228"/>
      <c r="D8" s="228"/>
      <c r="E8" s="228"/>
      <c r="F8" s="228"/>
      <c r="G8" s="228"/>
      <c r="H8" s="228"/>
      <c r="I8" s="430"/>
      <c r="J8" s="431"/>
      <c r="K8" s="228"/>
      <c r="L8" s="228"/>
      <c r="M8" s="228"/>
      <c r="N8" s="228"/>
      <c r="O8" s="228"/>
      <c r="P8" s="228"/>
      <c r="Q8" s="228"/>
      <c r="R8" s="431"/>
      <c r="S8" s="228"/>
      <c r="T8" s="228"/>
      <c r="U8" s="228"/>
      <c r="V8" s="228"/>
      <c r="W8" s="228"/>
      <c r="X8" s="228"/>
      <c r="Y8" s="430"/>
    </row>
    <row r="9" spans="1:25" x14ac:dyDescent="0.25">
      <c r="A9" s="142" t="s">
        <v>37</v>
      </c>
      <c r="B9" s="429">
        <v>5366</v>
      </c>
      <c r="C9" s="228">
        <v>6060</v>
      </c>
      <c r="D9" s="228">
        <v>6104</v>
      </c>
      <c r="E9" s="228">
        <v>6666</v>
      </c>
      <c r="F9" s="228">
        <v>6027</v>
      </c>
      <c r="G9" s="228">
        <v>5980</v>
      </c>
      <c r="H9" s="228">
        <v>6056</v>
      </c>
      <c r="I9" s="430">
        <v>6335</v>
      </c>
      <c r="J9" s="431">
        <v>2767</v>
      </c>
      <c r="K9" s="228">
        <v>2481</v>
      </c>
      <c r="L9" s="228">
        <v>2493</v>
      </c>
      <c r="M9" s="228">
        <v>2990</v>
      </c>
      <c r="N9" s="228">
        <v>2522</v>
      </c>
      <c r="O9" s="228">
        <v>2545</v>
      </c>
      <c r="P9" s="228">
        <v>2543</v>
      </c>
      <c r="Q9" s="228">
        <v>2753</v>
      </c>
      <c r="R9" s="431">
        <v>2599</v>
      </c>
      <c r="S9" s="228">
        <v>3579</v>
      </c>
      <c r="T9" s="228">
        <v>3611</v>
      </c>
      <c r="U9" s="228">
        <v>3676</v>
      </c>
      <c r="V9" s="228">
        <v>3505</v>
      </c>
      <c r="W9" s="228">
        <v>3435</v>
      </c>
      <c r="X9" s="228">
        <v>3513</v>
      </c>
      <c r="Y9" s="430">
        <v>3582</v>
      </c>
    </row>
    <row r="10" spans="1:25" x14ac:dyDescent="0.25">
      <c r="A10" s="142" t="s">
        <v>38</v>
      </c>
      <c r="B10" s="429">
        <v>11265</v>
      </c>
      <c r="C10" s="228">
        <v>13119</v>
      </c>
      <c r="D10" s="228">
        <v>14991</v>
      </c>
      <c r="E10" s="228">
        <v>14930</v>
      </c>
      <c r="F10" s="228">
        <v>16006</v>
      </c>
      <c r="G10" s="228">
        <v>21258</v>
      </c>
      <c r="H10" s="228">
        <v>22130</v>
      </c>
      <c r="I10" s="430">
        <v>23823</v>
      </c>
      <c r="J10" s="431">
        <v>8977</v>
      </c>
      <c r="K10" s="228">
        <v>10575</v>
      </c>
      <c r="L10" s="228">
        <v>12241</v>
      </c>
      <c r="M10" s="228">
        <v>12105</v>
      </c>
      <c r="N10" s="228">
        <v>12991</v>
      </c>
      <c r="O10" s="228">
        <v>17520</v>
      </c>
      <c r="P10" s="228">
        <v>18301</v>
      </c>
      <c r="Q10" s="228">
        <v>19601</v>
      </c>
      <c r="R10" s="431">
        <v>2288</v>
      </c>
      <c r="S10" s="228">
        <v>2544</v>
      </c>
      <c r="T10" s="228">
        <v>2750</v>
      </c>
      <c r="U10" s="228">
        <v>2825</v>
      </c>
      <c r="V10" s="228">
        <v>3015</v>
      </c>
      <c r="W10" s="228">
        <v>3738</v>
      </c>
      <c r="X10" s="228">
        <v>3829</v>
      </c>
      <c r="Y10" s="430">
        <v>4222</v>
      </c>
    </row>
    <row r="11" spans="1:25" x14ac:dyDescent="0.25">
      <c r="A11" s="142" t="s">
        <v>39</v>
      </c>
      <c r="B11" s="429">
        <v>3903</v>
      </c>
      <c r="C11" s="228">
        <v>5462</v>
      </c>
      <c r="D11" s="228">
        <v>6008</v>
      </c>
      <c r="E11" s="228">
        <v>5652</v>
      </c>
      <c r="F11" s="228">
        <v>4670</v>
      </c>
      <c r="G11" s="228" t="s">
        <v>150</v>
      </c>
      <c r="H11" s="228" t="s">
        <v>150</v>
      </c>
      <c r="I11" s="430" t="s">
        <v>150</v>
      </c>
      <c r="J11" s="431">
        <v>3624</v>
      </c>
      <c r="K11" s="228">
        <v>5096</v>
      </c>
      <c r="L11" s="228">
        <v>5652</v>
      </c>
      <c r="M11" s="228">
        <v>5246</v>
      </c>
      <c r="N11" s="228">
        <v>4333</v>
      </c>
      <c r="O11" s="228" t="s">
        <v>150</v>
      </c>
      <c r="P11" s="228" t="s">
        <v>150</v>
      </c>
      <c r="Q11" s="228" t="s">
        <v>150</v>
      </c>
      <c r="R11" s="431">
        <v>279</v>
      </c>
      <c r="S11" s="228">
        <v>366</v>
      </c>
      <c r="T11" s="228">
        <v>356</v>
      </c>
      <c r="U11" s="228">
        <v>406</v>
      </c>
      <c r="V11" s="228">
        <v>337</v>
      </c>
      <c r="W11" s="228" t="s">
        <v>150</v>
      </c>
      <c r="X11" s="228" t="s">
        <v>150</v>
      </c>
      <c r="Y11" s="430" t="s">
        <v>150</v>
      </c>
    </row>
    <row r="12" spans="1:25" x14ac:dyDescent="0.25">
      <c r="A12" s="158" t="s">
        <v>40</v>
      </c>
      <c r="B12" s="429" t="s">
        <v>41</v>
      </c>
      <c r="C12" s="228">
        <v>651</v>
      </c>
      <c r="D12" s="228">
        <v>971</v>
      </c>
      <c r="E12" s="228">
        <v>1054</v>
      </c>
      <c r="F12" s="228">
        <v>625</v>
      </c>
      <c r="G12" s="228">
        <v>1042</v>
      </c>
      <c r="H12" s="228">
        <v>1076</v>
      </c>
      <c r="I12" s="430">
        <v>1195</v>
      </c>
      <c r="J12" s="431" t="s">
        <v>41</v>
      </c>
      <c r="K12" s="228">
        <v>601</v>
      </c>
      <c r="L12" s="228">
        <v>916</v>
      </c>
      <c r="M12" s="228">
        <v>971</v>
      </c>
      <c r="N12" s="228">
        <v>564</v>
      </c>
      <c r="O12" s="228">
        <v>914</v>
      </c>
      <c r="P12" s="228">
        <v>913</v>
      </c>
      <c r="Q12" s="228">
        <v>995</v>
      </c>
      <c r="R12" s="431" t="s">
        <v>41</v>
      </c>
      <c r="S12" s="228">
        <v>50</v>
      </c>
      <c r="T12" s="228">
        <v>55</v>
      </c>
      <c r="U12" s="228">
        <v>83</v>
      </c>
      <c r="V12" s="228">
        <v>61</v>
      </c>
      <c r="W12" s="228">
        <v>128</v>
      </c>
      <c r="X12" s="228">
        <v>163</v>
      </c>
      <c r="Y12" s="430">
        <v>200</v>
      </c>
    </row>
    <row r="13" spans="1:25" x14ac:dyDescent="0.25">
      <c r="A13" s="158" t="s">
        <v>163</v>
      </c>
      <c r="B13" s="429" t="s">
        <v>41</v>
      </c>
      <c r="C13" s="228" t="s">
        <v>41</v>
      </c>
      <c r="D13" s="228" t="s">
        <v>41</v>
      </c>
      <c r="E13" s="228" t="s">
        <v>41</v>
      </c>
      <c r="F13" s="228" t="s">
        <v>41</v>
      </c>
      <c r="G13" s="228">
        <v>699</v>
      </c>
      <c r="H13" s="228">
        <v>285</v>
      </c>
      <c r="I13" s="430">
        <v>135</v>
      </c>
      <c r="J13" s="431" t="s">
        <v>41</v>
      </c>
      <c r="K13" s="228" t="s">
        <v>41</v>
      </c>
      <c r="L13" s="228" t="s">
        <v>41</v>
      </c>
      <c r="M13" s="228" t="s">
        <v>41</v>
      </c>
      <c r="N13" s="228" t="s">
        <v>41</v>
      </c>
      <c r="O13" s="228">
        <v>596</v>
      </c>
      <c r="P13" s="228">
        <v>224</v>
      </c>
      <c r="Q13" s="228">
        <v>105</v>
      </c>
      <c r="R13" s="431" t="s">
        <v>41</v>
      </c>
      <c r="S13" s="228" t="s">
        <v>41</v>
      </c>
      <c r="T13" s="228" t="s">
        <v>41</v>
      </c>
      <c r="U13" s="228" t="s">
        <v>41</v>
      </c>
      <c r="V13" s="228" t="s">
        <v>41</v>
      </c>
      <c r="W13" s="228">
        <v>103</v>
      </c>
      <c r="X13" s="228">
        <v>61</v>
      </c>
      <c r="Y13" s="430">
        <v>30</v>
      </c>
    </row>
    <row r="14" spans="1:25" x14ac:dyDescent="0.25">
      <c r="A14" s="159" t="s">
        <v>42</v>
      </c>
      <c r="B14" s="461">
        <v>100</v>
      </c>
      <c r="C14" s="441">
        <v>100</v>
      </c>
      <c r="D14" s="441">
        <v>100</v>
      </c>
      <c r="E14" s="441">
        <v>100</v>
      </c>
      <c r="F14" s="441">
        <v>100</v>
      </c>
      <c r="G14" s="441">
        <v>100</v>
      </c>
      <c r="H14" s="441">
        <v>100</v>
      </c>
      <c r="I14" s="462">
        <v>100</v>
      </c>
      <c r="J14" s="463">
        <v>100</v>
      </c>
      <c r="K14" s="441">
        <v>100</v>
      </c>
      <c r="L14" s="441">
        <v>100</v>
      </c>
      <c r="M14" s="441">
        <v>100</v>
      </c>
      <c r="N14" s="441">
        <v>100</v>
      </c>
      <c r="O14" s="441">
        <v>100</v>
      </c>
      <c r="P14" s="441">
        <v>100</v>
      </c>
      <c r="Q14" s="441">
        <v>100</v>
      </c>
      <c r="R14" s="463">
        <v>100</v>
      </c>
      <c r="S14" s="441">
        <v>100</v>
      </c>
      <c r="T14" s="441">
        <v>100</v>
      </c>
      <c r="U14" s="441">
        <v>100</v>
      </c>
      <c r="V14" s="441">
        <v>100</v>
      </c>
      <c r="W14" s="441">
        <v>100</v>
      </c>
      <c r="X14" s="441">
        <v>100</v>
      </c>
      <c r="Y14" s="462">
        <v>100</v>
      </c>
    </row>
    <row r="15" spans="1:25" ht="31.5" x14ac:dyDescent="0.25">
      <c r="A15" s="141" t="s">
        <v>36</v>
      </c>
      <c r="B15" s="464"/>
      <c r="C15" s="465"/>
      <c r="D15" s="465"/>
      <c r="E15" s="465"/>
      <c r="F15" s="465"/>
      <c r="G15" s="465"/>
      <c r="H15" s="465"/>
      <c r="I15" s="466"/>
      <c r="J15" s="467"/>
      <c r="K15" s="465"/>
      <c r="L15" s="465"/>
      <c r="M15" s="465"/>
      <c r="N15" s="465"/>
      <c r="O15" s="465"/>
      <c r="P15" s="465"/>
      <c r="Q15" s="465"/>
      <c r="R15" s="467"/>
      <c r="S15" s="465"/>
      <c r="T15" s="465"/>
      <c r="U15" s="465"/>
      <c r="V15" s="465"/>
      <c r="W15" s="465"/>
      <c r="X15" s="465"/>
      <c r="Y15" s="466"/>
    </row>
    <row r="16" spans="1:25" x14ac:dyDescent="0.25">
      <c r="A16" s="142" t="s">
        <v>37</v>
      </c>
      <c r="B16" s="341">
        <v>26.132268432843091</v>
      </c>
      <c r="C16" s="291">
        <v>23.960145500553534</v>
      </c>
      <c r="D16" s="291">
        <v>21.742537579254826</v>
      </c>
      <c r="E16" s="291">
        <v>23.55310578757685</v>
      </c>
      <c r="F16" s="291">
        <v>22.054303278688526</v>
      </c>
      <c r="G16" s="291">
        <v>20.635632699541048</v>
      </c>
      <c r="H16" s="291">
        <v>20.496158662469963</v>
      </c>
      <c r="I16" s="468">
        <v>20.118775406504067</v>
      </c>
      <c r="J16" s="342">
        <v>18.004945340968245</v>
      </c>
      <c r="K16" s="291">
        <v>13.229883218685009</v>
      </c>
      <c r="L16" s="291">
        <v>11.703126466998404</v>
      </c>
      <c r="M16" s="291">
        <v>14.029654654654655</v>
      </c>
      <c r="N16" s="291">
        <v>12.356687898089172</v>
      </c>
      <c r="O16" s="291">
        <v>11.796060254924681</v>
      </c>
      <c r="P16" s="291">
        <v>11.569082389336245</v>
      </c>
      <c r="Q16" s="291">
        <v>11.737869872942781</v>
      </c>
      <c r="R16" s="342">
        <v>50.309717382888117</v>
      </c>
      <c r="S16" s="291">
        <v>54.733139623795694</v>
      </c>
      <c r="T16" s="291">
        <v>53.3225044300059</v>
      </c>
      <c r="U16" s="291">
        <v>52.589413447782555</v>
      </c>
      <c r="V16" s="291">
        <v>50.664932061289392</v>
      </c>
      <c r="W16" s="291">
        <v>46.393841166936788</v>
      </c>
      <c r="X16" s="291">
        <v>46.431403647898492</v>
      </c>
      <c r="Y16" s="468">
        <v>44.58551157580284</v>
      </c>
    </row>
    <row r="17" spans="1:25" x14ac:dyDescent="0.25">
      <c r="A17" s="142" t="s">
        <v>38</v>
      </c>
      <c r="B17" s="341">
        <v>54.860231810655499</v>
      </c>
      <c r="C17" s="291">
        <v>51.870156571247826</v>
      </c>
      <c r="D17" s="291">
        <v>53.39816200042744</v>
      </c>
      <c r="E17" s="291">
        <v>52.752455656844042</v>
      </c>
      <c r="F17" s="291">
        <v>58.569964871194379</v>
      </c>
      <c r="G17" s="291">
        <v>73.356568549639391</v>
      </c>
      <c r="H17" s="291">
        <v>74.897620739838217</v>
      </c>
      <c r="I17" s="468">
        <v>75.657393292682926</v>
      </c>
      <c r="J17" s="342">
        <v>58.413586673607497</v>
      </c>
      <c r="K17" s="291">
        <v>56.390977443609025</v>
      </c>
      <c r="L17" s="291">
        <v>57.464087879072387</v>
      </c>
      <c r="M17" s="291">
        <v>56.798986486486491</v>
      </c>
      <c r="N17" s="291">
        <v>63.650171484566386</v>
      </c>
      <c r="O17" s="291">
        <v>81.205098493626878</v>
      </c>
      <c r="P17" s="291">
        <v>83.258268504617632</v>
      </c>
      <c r="Q17" s="291">
        <v>83.572098575935868</v>
      </c>
      <c r="R17" s="342">
        <v>44.289585753000388</v>
      </c>
      <c r="S17" s="291">
        <v>38.90503135035938</v>
      </c>
      <c r="T17" s="291">
        <v>40.608387477849973</v>
      </c>
      <c r="U17" s="291">
        <v>40.414878397711021</v>
      </c>
      <c r="V17" s="291">
        <v>43.581960104076323</v>
      </c>
      <c r="W17" s="291">
        <v>50.486223662884932</v>
      </c>
      <c r="X17" s="291">
        <v>50.607983082209884</v>
      </c>
      <c r="Y17" s="468">
        <v>52.551655464276827</v>
      </c>
    </row>
    <row r="18" spans="1:25" x14ac:dyDescent="0.25">
      <c r="A18" s="142" t="s">
        <v>39</v>
      </c>
      <c r="B18" s="341">
        <v>19.00749975650141</v>
      </c>
      <c r="C18" s="291">
        <v>21.595761505614426</v>
      </c>
      <c r="D18" s="291">
        <v>21.400584170406784</v>
      </c>
      <c r="E18" s="291">
        <v>19.970320118719524</v>
      </c>
      <c r="F18" s="291">
        <v>17.088700234192036</v>
      </c>
      <c r="G18" s="343" t="s">
        <v>150</v>
      </c>
      <c r="H18" s="343" t="s">
        <v>150</v>
      </c>
      <c r="I18" s="469" t="s">
        <v>150</v>
      </c>
      <c r="J18" s="342">
        <v>23.581467985424258</v>
      </c>
      <c r="K18" s="291">
        <v>27.174318775662559</v>
      </c>
      <c r="L18" s="291">
        <v>26.53271993240071</v>
      </c>
      <c r="M18" s="291">
        <v>24.61524024024024</v>
      </c>
      <c r="N18" s="291">
        <v>21.229789318961291</v>
      </c>
      <c r="O18" s="343" t="s">
        <v>150</v>
      </c>
      <c r="P18" s="343" t="s">
        <v>150</v>
      </c>
      <c r="Q18" s="343" t="s">
        <v>150</v>
      </c>
      <c r="R18" s="342">
        <v>5.4006968641114987</v>
      </c>
      <c r="S18" s="291">
        <v>5.5971861140847228</v>
      </c>
      <c r="T18" s="291">
        <v>5.2569403425871233</v>
      </c>
      <c r="U18" s="291">
        <v>5.8082975679542201</v>
      </c>
      <c r="V18" s="291">
        <v>4.871350101185314</v>
      </c>
      <c r="W18" s="343" t="s">
        <v>150</v>
      </c>
      <c r="X18" s="343" t="s">
        <v>150</v>
      </c>
      <c r="Y18" s="469" t="s">
        <v>150</v>
      </c>
    </row>
    <row r="19" spans="1:25" x14ac:dyDescent="0.25">
      <c r="A19" s="158" t="s">
        <v>40</v>
      </c>
      <c r="B19" s="341" t="s">
        <v>41</v>
      </c>
      <c r="C19" s="291">
        <v>2.5739364225842163</v>
      </c>
      <c r="D19" s="291">
        <v>3.4587162499109496</v>
      </c>
      <c r="E19" s="291">
        <v>3.7241184368595857</v>
      </c>
      <c r="F19" s="291">
        <v>2.2870316159250588</v>
      </c>
      <c r="G19" s="291">
        <v>3.5957072362745439</v>
      </c>
      <c r="H19" s="291">
        <v>3.6416556672420213</v>
      </c>
      <c r="I19" s="468">
        <v>3.795096544715447</v>
      </c>
      <c r="J19" s="344" t="s">
        <v>41</v>
      </c>
      <c r="K19" s="291">
        <v>3.2048205620434063</v>
      </c>
      <c r="L19" s="291">
        <v>4.3000657215284948</v>
      </c>
      <c r="M19" s="291">
        <v>4.5561186186186191</v>
      </c>
      <c r="N19" s="291">
        <v>2.7633512983831454</v>
      </c>
      <c r="O19" s="291">
        <v>4.2363847045191196</v>
      </c>
      <c r="P19" s="291">
        <v>4.1535871889358988</v>
      </c>
      <c r="Q19" s="291">
        <v>4.2423467212415789</v>
      </c>
      <c r="R19" s="344" t="s">
        <v>41</v>
      </c>
      <c r="S19" s="291">
        <v>0.76464291176020793</v>
      </c>
      <c r="T19" s="291">
        <v>0.81216774955699933</v>
      </c>
      <c r="U19" s="291">
        <v>1.1874105865522173</v>
      </c>
      <c r="V19" s="291">
        <v>0.88175773344897368</v>
      </c>
      <c r="W19" s="291">
        <v>1.728795245813074</v>
      </c>
      <c r="X19" s="291">
        <v>2.1543748347872058</v>
      </c>
      <c r="Y19" s="468">
        <v>2.4894199651481204</v>
      </c>
    </row>
    <row r="20" spans="1:25" ht="16.5" thickBot="1" x14ac:dyDescent="0.3">
      <c r="A20" s="160" t="s">
        <v>163</v>
      </c>
      <c r="B20" s="345" t="s">
        <v>41</v>
      </c>
      <c r="C20" s="295" t="s">
        <v>41</v>
      </c>
      <c r="D20" s="295" t="s">
        <v>41</v>
      </c>
      <c r="E20" s="295" t="s">
        <v>41</v>
      </c>
      <c r="F20" s="295" t="s">
        <v>41</v>
      </c>
      <c r="G20" s="295">
        <v>2.4120915145450157</v>
      </c>
      <c r="H20" s="295">
        <v>0.96456493044979186</v>
      </c>
      <c r="I20" s="470">
        <v>0.42873475609756101</v>
      </c>
      <c r="J20" s="346" t="s">
        <v>41</v>
      </c>
      <c r="K20" s="295" t="s">
        <v>41</v>
      </c>
      <c r="L20" s="295" t="s">
        <v>41</v>
      </c>
      <c r="M20" s="295" t="s">
        <v>41</v>
      </c>
      <c r="N20" s="295" t="s">
        <v>41</v>
      </c>
      <c r="O20" s="295">
        <v>2.7624565469293163</v>
      </c>
      <c r="P20" s="295">
        <v>1.0190619171102315</v>
      </c>
      <c r="Q20" s="295">
        <v>0.44768482987976466</v>
      </c>
      <c r="R20" s="346" t="s">
        <v>41</v>
      </c>
      <c r="S20" s="295" t="s">
        <v>41</v>
      </c>
      <c r="T20" s="295" t="s">
        <v>41</v>
      </c>
      <c r="U20" s="295" t="s">
        <v>41</v>
      </c>
      <c r="V20" s="295" t="s">
        <v>41</v>
      </c>
      <c r="W20" s="295">
        <v>1.3911399243652081</v>
      </c>
      <c r="X20" s="295">
        <v>0.80623843510441462</v>
      </c>
      <c r="Y20" s="470">
        <v>0.37341299477221807</v>
      </c>
    </row>
  </sheetData>
  <mergeCells count="6">
    <mergeCell ref="A2:W2"/>
    <mergeCell ref="A4:A6"/>
    <mergeCell ref="B4:I5"/>
    <mergeCell ref="J5:Q5"/>
    <mergeCell ref="R5:Y5"/>
    <mergeCell ref="J4:Y4"/>
  </mergeCells>
  <hyperlinks>
    <hyperlink ref="A1" location="'Раздел 2'!A1" display="◄К Разделу 3"/>
  </hyperlinks>
  <pageMargins left="0.7" right="0.7" top="0.75" bottom="0.75" header="0.3" footer="0.3"/>
  <pageSetup paperSize="9" scale="7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zoomScale="75" zoomScaleNormal="75" workbookViewId="0">
      <pane xSplit="1" ySplit="6" topLeftCell="J7" activePane="bottomRight" state="frozen"/>
      <selection pane="topRight"/>
      <selection pane="bottomLeft"/>
      <selection pane="bottomRight"/>
    </sheetView>
  </sheetViews>
  <sheetFormatPr defaultColWidth="19.625" defaultRowHeight="15.75" x14ac:dyDescent="0.25"/>
  <cols>
    <col min="1" max="1" width="29.25" style="8" customWidth="1"/>
    <col min="2" max="21" width="10.625" style="8" customWidth="1"/>
    <col min="22" max="16384" width="19.625" style="8"/>
  </cols>
  <sheetData>
    <row r="1" spans="1:21" ht="20.25" x14ac:dyDescent="0.3">
      <c r="A1" s="7" t="s">
        <v>12</v>
      </c>
      <c r="B1" s="7"/>
      <c r="C1" s="7"/>
      <c r="D1" s="13"/>
    </row>
    <row r="2" spans="1:21" ht="27" customHeight="1" x14ac:dyDescent="0.25">
      <c r="A2" s="679" t="s">
        <v>43</v>
      </c>
      <c r="B2" s="679"/>
      <c r="C2" s="679"/>
      <c r="D2" s="679"/>
      <c r="E2" s="679"/>
      <c r="F2" s="679"/>
      <c r="G2" s="679"/>
      <c r="H2" s="679"/>
      <c r="I2" s="679"/>
      <c r="J2" s="679"/>
      <c r="K2" s="679"/>
      <c r="L2" s="679"/>
      <c r="M2" s="679"/>
      <c r="N2" s="679"/>
      <c r="O2" s="679"/>
      <c r="P2" s="679"/>
      <c r="Q2" s="679"/>
      <c r="R2" s="679"/>
      <c r="S2" s="679"/>
    </row>
    <row r="3" spans="1:21" ht="13.5" customHeight="1" thickBot="1" x14ac:dyDescent="0.3">
      <c r="B3" s="22"/>
      <c r="C3" s="22"/>
      <c r="D3" s="22"/>
      <c r="E3" s="22"/>
    </row>
    <row r="4" spans="1:21" ht="18.75" customHeight="1" x14ac:dyDescent="0.25">
      <c r="A4" s="689"/>
      <c r="B4" s="727">
        <v>2014</v>
      </c>
      <c r="C4" s="728"/>
      <c r="D4" s="723">
        <v>2015</v>
      </c>
      <c r="E4" s="728"/>
      <c r="F4" s="723">
        <v>2016</v>
      </c>
      <c r="G4" s="728"/>
      <c r="H4" s="723">
        <v>2017</v>
      </c>
      <c r="I4" s="728"/>
      <c r="J4" s="723">
        <v>2018</v>
      </c>
      <c r="K4" s="728"/>
      <c r="L4" s="723">
        <v>2019</v>
      </c>
      <c r="M4" s="728"/>
      <c r="N4" s="723">
        <v>2020</v>
      </c>
      <c r="O4" s="728"/>
      <c r="P4" s="727">
        <v>2021</v>
      </c>
      <c r="Q4" s="728"/>
      <c r="R4" s="727">
        <v>2022</v>
      </c>
      <c r="S4" s="728"/>
      <c r="T4" s="723">
        <v>2023</v>
      </c>
      <c r="U4" s="724"/>
    </row>
    <row r="5" spans="1:21" ht="14.25" customHeight="1" x14ac:dyDescent="0.25">
      <c r="A5" s="690"/>
      <c r="B5" s="729" t="s">
        <v>23</v>
      </c>
      <c r="C5" s="23" t="s">
        <v>142</v>
      </c>
      <c r="D5" s="725" t="s">
        <v>23</v>
      </c>
      <c r="E5" s="23" t="s">
        <v>142</v>
      </c>
      <c r="F5" s="725" t="s">
        <v>23</v>
      </c>
      <c r="G5" s="23" t="s">
        <v>142</v>
      </c>
      <c r="H5" s="725" t="s">
        <v>23</v>
      </c>
      <c r="I5" s="78" t="s">
        <v>142</v>
      </c>
      <c r="J5" s="725" t="s">
        <v>23</v>
      </c>
      <c r="K5" s="79" t="s">
        <v>142</v>
      </c>
      <c r="L5" s="725" t="s">
        <v>23</v>
      </c>
      <c r="M5" s="23" t="s">
        <v>142</v>
      </c>
      <c r="N5" s="725" t="s">
        <v>23</v>
      </c>
      <c r="O5" s="23" t="s">
        <v>142</v>
      </c>
      <c r="P5" s="725" t="s">
        <v>23</v>
      </c>
      <c r="Q5" s="23" t="s">
        <v>142</v>
      </c>
      <c r="R5" s="725" t="s">
        <v>23</v>
      </c>
      <c r="S5" s="23" t="s">
        <v>142</v>
      </c>
      <c r="T5" s="725" t="s">
        <v>23</v>
      </c>
      <c r="U5" s="24" t="s">
        <v>142</v>
      </c>
    </row>
    <row r="6" spans="1:21" ht="40.5" customHeight="1" thickBot="1" x14ac:dyDescent="0.3">
      <c r="A6" s="690"/>
      <c r="B6" s="730"/>
      <c r="C6" s="262" t="s">
        <v>45</v>
      </c>
      <c r="D6" s="731"/>
      <c r="E6" s="262" t="s">
        <v>45</v>
      </c>
      <c r="F6" s="726"/>
      <c r="G6" s="77" t="s">
        <v>45</v>
      </c>
      <c r="H6" s="726"/>
      <c r="I6" s="77" t="s">
        <v>45</v>
      </c>
      <c r="J6" s="726"/>
      <c r="K6" s="77" t="s">
        <v>45</v>
      </c>
      <c r="L6" s="726"/>
      <c r="M6" s="77" t="s">
        <v>45</v>
      </c>
      <c r="N6" s="726"/>
      <c r="O6" s="77" t="s">
        <v>45</v>
      </c>
      <c r="P6" s="726"/>
      <c r="Q6" s="77" t="s">
        <v>45</v>
      </c>
      <c r="R6" s="726"/>
      <c r="S6" s="614" t="s">
        <v>45</v>
      </c>
      <c r="T6" s="726"/>
      <c r="U6" s="616" t="s">
        <v>45</v>
      </c>
    </row>
    <row r="7" spans="1:21" ht="31.5" x14ac:dyDescent="0.25">
      <c r="A7" s="330" t="s">
        <v>139</v>
      </c>
      <c r="B7" s="309">
        <v>593069</v>
      </c>
      <c r="C7" s="307">
        <v>62646</v>
      </c>
      <c r="D7" s="307">
        <v>609240</v>
      </c>
      <c r="E7" s="307">
        <v>60832</v>
      </c>
      <c r="F7" s="307">
        <v>794777</v>
      </c>
      <c r="G7" s="307">
        <v>66122</v>
      </c>
      <c r="H7" s="307">
        <v>884279</v>
      </c>
      <c r="I7" s="307">
        <v>69156</v>
      </c>
      <c r="J7" s="307">
        <v>975645</v>
      </c>
      <c r="K7" s="307">
        <v>73202</v>
      </c>
      <c r="L7" s="307">
        <v>992601</v>
      </c>
      <c r="M7" s="307">
        <v>75690</v>
      </c>
      <c r="N7" s="307">
        <v>977409</v>
      </c>
      <c r="O7" s="307">
        <v>79513</v>
      </c>
      <c r="P7" s="307">
        <v>1027010</v>
      </c>
      <c r="Q7" s="307">
        <v>87160</v>
      </c>
      <c r="R7" s="307">
        <v>1058709</v>
      </c>
      <c r="S7" s="307">
        <v>90343</v>
      </c>
      <c r="T7" s="307">
        <v>1117414</v>
      </c>
      <c r="U7" s="471">
        <v>92305</v>
      </c>
    </row>
    <row r="8" spans="1:21" x14ac:dyDescent="0.25">
      <c r="A8" s="331" t="s">
        <v>15</v>
      </c>
      <c r="B8" s="246"/>
      <c r="C8" s="220"/>
      <c r="D8" s="226"/>
      <c r="E8" s="226"/>
      <c r="F8" s="220"/>
      <c r="G8" s="220"/>
      <c r="H8" s="220"/>
      <c r="I8" s="220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472"/>
    </row>
    <row r="9" spans="1:21" ht="31.5" x14ac:dyDescent="0.25">
      <c r="A9" s="347" t="s">
        <v>16</v>
      </c>
      <c r="B9" s="348">
        <v>321738</v>
      </c>
      <c r="C9" s="336">
        <v>40217</v>
      </c>
      <c r="D9" s="336">
        <v>337951</v>
      </c>
      <c r="E9" s="336">
        <v>38690</v>
      </c>
      <c r="F9" s="336">
        <v>481687</v>
      </c>
      <c r="G9" s="336">
        <v>46262</v>
      </c>
      <c r="H9" s="336">
        <v>507842</v>
      </c>
      <c r="I9" s="336">
        <v>45787</v>
      </c>
      <c r="J9" s="336">
        <v>584517</v>
      </c>
      <c r="K9" s="336">
        <v>51404</v>
      </c>
      <c r="L9" s="336">
        <v>592722</v>
      </c>
      <c r="M9" s="336">
        <v>53863</v>
      </c>
      <c r="N9" s="336">
        <v>582871</v>
      </c>
      <c r="O9" s="336">
        <v>56143</v>
      </c>
      <c r="P9" s="336">
        <v>619889</v>
      </c>
      <c r="Q9" s="336">
        <v>62286</v>
      </c>
      <c r="R9" s="336">
        <v>649576</v>
      </c>
      <c r="S9" s="336">
        <v>64244</v>
      </c>
      <c r="T9" s="336">
        <v>704737</v>
      </c>
      <c r="U9" s="473">
        <v>66751</v>
      </c>
    </row>
    <row r="10" spans="1:21" x14ac:dyDescent="0.25">
      <c r="A10" s="332" t="s">
        <v>44</v>
      </c>
      <c r="B10" s="246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474"/>
    </row>
    <row r="11" spans="1:21" x14ac:dyDescent="0.25">
      <c r="A11" s="264" t="s">
        <v>46</v>
      </c>
      <c r="B11" s="246">
        <v>261978</v>
      </c>
      <c r="C11" s="220">
        <v>35752</v>
      </c>
      <c r="D11" s="220">
        <v>272676</v>
      </c>
      <c r="E11" s="220">
        <v>34032</v>
      </c>
      <c r="F11" s="220">
        <v>372185</v>
      </c>
      <c r="G11" s="220">
        <v>41703</v>
      </c>
      <c r="H11" s="220">
        <v>397850</v>
      </c>
      <c r="I11" s="220">
        <v>43359</v>
      </c>
      <c r="J11" s="220">
        <v>441424</v>
      </c>
      <c r="K11" s="220">
        <v>48096</v>
      </c>
      <c r="L11" s="220">
        <v>447173</v>
      </c>
      <c r="M11" s="220">
        <v>49902</v>
      </c>
      <c r="N11" s="220">
        <v>445160</v>
      </c>
      <c r="O11" s="220">
        <v>52134</v>
      </c>
      <c r="P11" s="220">
        <v>474246</v>
      </c>
      <c r="Q11" s="220">
        <v>58287</v>
      </c>
      <c r="R11" s="220">
        <v>485899</v>
      </c>
      <c r="S11" s="220">
        <v>59725</v>
      </c>
      <c r="T11" s="220">
        <v>528685</v>
      </c>
      <c r="U11" s="474">
        <v>61018</v>
      </c>
    </row>
    <row r="12" spans="1:21" x14ac:dyDescent="0.25">
      <c r="A12" s="264" t="s">
        <v>47</v>
      </c>
      <c r="B12" s="246">
        <v>16540</v>
      </c>
      <c r="C12" s="220">
        <v>580</v>
      </c>
      <c r="D12" s="220">
        <v>15747</v>
      </c>
      <c r="E12" s="220">
        <v>357</v>
      </c>
      <c r="F12" s="220">
        <v>13377</v>
      </c>
      <c r="G12" s="220">
        <v>251</v>
      </c>
      <c r="H12" s="220">
        <v>22949</v>
      </c>
      <c r="I12" s="220">
        <v>170</v>
      </c>
      <c r="J12" s="220">
        <v>37473</v>
      </c>
      <c r="K12" s="220">
        <v>347</v>
      </c>
      <c r="L12" s="220">
        <v>33796</v>
      </c>
      <c r="M12" s="220">
        <v>344</v>
      </c>
      <c r="N12" s="220">
        <v>34053</v>
      </c>
      <c r="O12" s="220">
        <v>378</v>
      </c>
      <c r="P12" s="220">
        <v>42268</v>
      </c>
      <c r="Q12" s="220">
        <v>413</v>
      </c>
      <c r="R12" s="220">
        <v>46445</v>
      </c>
      <c r="S12" s="220">
        <v>227</v>
      </c>
      <c r="T12" s="220">
        <v>62507</v>
      </c>
      <c r="U12" s="474">
        <v>289</v>
      </c>
    </row>
    <row r="13" spans="1:21" ht="34.5" x14ac:dyDescent="0.25">
      <c r="A13" s="347" t="s">
        <v>222</v>
      </c>
      <c r="B13" s="349">
        <v>271331</v>
      </c>
      <c r="C13" s="350">
        <v>22429</v>
      </c>
      <c r="D13" s="336">
        <v>271289</v>
      </c>
      <c r="E13" s="336">
        <v>22142</v>
      </c>
      <c r="F13" s="350">
        <v>313090</v>
      </c>
      <c r="G13" s="350">
        <v>19860</v>
      </c>
      <c r="H13" s="350">
        <v>376437</v>
      </c>
      <c r="I13" s="350">
        <v>23369</v>
      </c>
      <c r="J13" s="336">
        <v>391128</v>
      </c>
      <c r="K13" s="336">
        <v>21798</v>
      </c>
      <c r="L13" s="336">
        <v>399879</v>
      </c>
      <c r="M13" s="336">
        <v>21827</v>
      </c>
      <c r="N13" s="336">
        <v>394538</v>
      </c>
      <c r="O13" s="336">
        <v>23370</v>
      </c>
      <c r="P13" s="336">
        <v>407121</v>
      </c>
      <c r="Q13" s="336">
        <v>24874</v>
      </c>
      <c r="R13" s="336">
        <v>409133</v>
      </c>
      <c r="S13" s="336">
        <v>26099</v>
      </c>
      <c r="T13" s="336">
        <v>412677</v>
      </c>
      <c r="U13" s="473">
        <v>25554</v>
      </c>
    </row>
    <row r="14" spans="1:21" x14ac:dyDescent="0.25">
      <c r="A14" s="332" t="s">
        <v>15</v>
      </c>
      <c r="B14" s="33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472"/>
    </row>
    <row r="15" spans="1:21" ht="31.5" x14ac:dyDescent="0.25">
      <c r="A15" s="264" t="s">
        <v>48</v>
      </c>
      <c r="B15" s="337">
        <v>190149</v>
      </c>
      <c r="C15" s="226">
        <v>18208</v>
      </c>
      <c r="D15" s="220">
        <v>192255</v>
      </c>
      <c r="E15" s="220">
        <v>18074</v>
      </c>
      <c r="F15" s="226">
        <v>192478</v>
      </c>
      <c r="G15" s="226">
        <v>15532</v>
      </c>
      <c r="H15" s="226">
        <v>187354</v>
      </c>
      <c r="I15" s="226">
        <v>15262</v>
      </c>
      <c r="J15" s="220">
        <v>186428</v>
      </c>
      <c r="K15" s="220">
        <v>13985</v>
      </c>
      <c r="L15" s="220">
        <v>189497</v>
      </c>
      <c r="M15" s="220">
        <v>14497</v>
      </c>
      <c r="N15" s="220">
        <v>191488</v>
      </c>
      <c r="O15" s="220">
        <v>15068</v>
      </c>
      <c r="P15" s="220">
        <v>192213</v>
      </c>
      <c r="Q15" s="220">
        <v>16391</v>
      </c>
      <c r="R15" s="220">
        <v>191525</v>
      </c>
      <c r="S15" s="220">
        <v>16872</v>
      </c>
      <c r="T15" s="220">
        <v>190682</v>
      </c>
      <c r="U15" s="474">
        <v>16581</v>
      </c>
    </row>
    <row r="16" spans="1:21" x14ac:dyDescent="0.25">
      <c r="A16" s="333" t="s">
        <v>15</v>
      </c>
      <c r="B16" s="337"/>
      <c r="C16" s="220"/>
      <c r="D16" s="220"/>
      <c r="E16" s="220"/>
      <c r="F16" s="226"/>
      <c r="G16" s="226"/>
      <c r="H16" s="226"/>
      <c r="I16" s="226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474"/>
    </row>
    <row r="17" spans="1:21" x14ac:dyDescent="0.25">
      <c r="A17" s="334" t="s">
        <v>49</v>
      </c>
      <c r="B17" s="337">
        <v>40904</v>
      </c>
      <c r="C17" s="226">
        <v>2372</v>
      </c>
      <c r="D17" s="220">
        <v>39222</v>
      </c>
      <c r="E17" s="220">
        <v>2156</v>
      </c>
      <c r="F17" s="226">
        <v>39752</v>
      </c>
      <c r="G17" s="226">
        <v>1437</v>
      </c>
      <c r="H17" s="226">
        <v>35078</v>
      </c>
      <c r="I17" s="226">
        <v>1175</v>
      </c>
      <c r="J17" s="220">
        <v>33014</v>
      </c>
      <c r="K17" s="220">
        <v>1084</v>
      </c>
      <c r="L17" s="220">
        <v>34783</v>
      </c>
      <c r="M17" s="220">
        <v>1063</v>
      </c>
      <c r="N17" s="220">
        <v>34837</v>
      </c>
      <c r="O17" s="220">
        <v>1119</v>
      </c>
      <c r="P17" s="220">
        <v>35934</v>
      </c>
      <c r="Q17" s="220">
        <v>1131</v>
      </c>
      <c r="R17" s="220">
        <v>34970</v>
      </c>
      <c r="S17" s="220">
        <v>785</v>
      </c>
      <c r="T17" s="220">
        <v>34524</v>
      </c>
      <c r="U17" s="474">
        <v>762</v>
      </c>
    </row>
    <row r="18" spans="1:21" ht="16.5" thickBot="1" x14ac:dyDescent="0.3">
      <c r="A18" s="335" t="s">
        <v>50</v>
      </c>
      <c r="B18" s="299">
        <v>79472</v>
      </c>
      <c r="C18" s="224">
        <v>4096</v>
      </c>
      <c r="D18" s="225">
        <v>77805</v>
      </c>
      <c r="E18" s="225">
        <v>3944</v>
      </c>
      <c r="F18" s="224">
        <v>119344</v>
      </c>
      <c r="G18" s="224">
        <v>4216</v>
      </c>
      <c r="H18" s="224">
        <v>186672</v>
      </c>
      <c r="I18" s="224">
        <v>7917</v>
      </c>
      <c r="J18" s="225">
        <v>202593</v>
      </c>
      <c r="K18" s="225">
        <v>7775</v>
      </c>
      <c r="L18" s="225">
        <v>210382</v>
      </c>
      <c r="M18" s="225">
        <v>7330</v>
      </c>
      <c r="N18" s="225">
        <v>203050</v>
      </c>
      <c r="O18" s="225">
        <v>8302</v>
      </c>
      <c r="P18" s="225">
        <v>214908</v>
      </c>
      <c r="Q18" s="225">
        <v>8483</v>
      </c>
      <c r="R18" s="225">
        <v>217608</v>
      </c>
      <c r="S18" s="225">
        <v>9227</v>
      </c>
      <c r="T18" s="225">
        <v>221995</v>
      </c>
      <c r="U18" s="475">
        <v>8973</v>
      </c>
    </row>
    <row r="19" spans="1:21" ht="22.5" customHeight="1" x14ac:dyDescent="0.25">
      <c r="A19" s="130" t="s">
        <v>170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36"/>
      <c r="Q19" s="36"/>
    </row>
    <row r="20" spans="1:21" ht="15.75" customHeight="1" x14ac:dyDescent="0.25">
      <c r="A20" s="131" t="s">
        <v>171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36"/>
      <c r="Q20" s="36"/>
    </row>
  </sheetData>
  <mergeCells count="22">
    <mergeCell ref="N5:N6"/>
    <mergeCell ref="A4:A6"/>
    <mergeCell ref="B4:C4"/>
    <mergeCell ref="D4:E4"/>
    <mergeCell ref="F4:G4"/>
    <mergeCell ref="H4:I4"/>
    <mergeCell ref="T4:U4"/>
    <mergeCell ref="T5:T6"/>
    <mergeCell ref="R4:S4"/>
    <mergeCell ref="R5:R6"/>
    <mergeCell ref="A2:S2"/>
    <mergeCell ref="L4:M4"/>
    <mergeCell ref="L5:L6"/>
    <mergeCell ref="P4:Q4"/>
    <mergeCell ref="P5:P6"/>
    <mergeCell ref="H5:H6"/>
    <mergeCell ref="J5:J6"/>
    <mergeCell ref="J4:K4"/>
    <mergeCell ref="B5:B6"/>
    <mergeCell ref="D5:D6"/>
    <mergeCell ref="F5:F6"/>
    <mergeCell ref="N4:O4"/>
  </mergeCells>
  <hyperlinks>
    <hyperlink ref="A1" location="'Раздел 2'!A1" display="◄К Разделу 3"/>
  </hyperlinks>
  <pageMargins left="0.7" right="0.7" top="0.75" bottom="0.75" header="0.3" footer="0.3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zoomScale="70" zoomScaleNormal="70" workbookViewId="0">
      <pane xSplit="1" ySplit="5" topLeftCell="K6" activePane="bottomRight" state="frozen"/>
      <selection pane="topRight"/>
      <selection pane="bottomLeft"/>
      <selection pane="bottomRight"/>
    </sheetView>
  </sheetViews>
  <sheetFormatPr defaultColWidth="19.625" defaultRowHeight="15.75" x14ac:dyDescent="0.25"/>
  <cols>
    <col min="1" max="1" width="29.25" style="8" customWidth="1"/>
    <col min="2" max="2" width="19.625" style="8" customWidth="1"/>
    <col min="3" max="3" width="11.625" style="8" customWidth="1"/>
    <col min="4" max="4" width="19.625" style="8" customWidth="1"/>
    <col min="5" max="5" width="11.625" style="8" customWidth="1"/>
    <col min="6" max="6" width="19.625" style="8" customWidth="1"/>
    <col min="7" max="7" width="11.625" style="8" customWidth="1"/>
    <col min="8" max="8" width="19.625" style="8" customWidth="1"/>
    <col min="9" max="9" width="11.625" style="8" customWidth="1"/>
    <col min="10" max="10" width="19.625" style="8" customWidth="1"/>
    <col min="11" max="11" width="11.625" style="8" customWidth="1"/>
    <col min="12" max="12" width="19.625" style="8" customWidth="1"/>
    <col min="13" max="13" width="11.625" style="8" customWidth="1"/>
    <col min="14" max="14" width="19.625" style="8" customWidth="1"/>
    <col min="15" max="15" width="11.625" style="8" customWidth="1"/>
    <col min="16" max="16" width="19.625" style="8" customWidth="1"/>
    <col min="17" max="17" width="11.625" style="8" customWidth="1"/>
    <col min="18" max="16384" width="19.625" style="8"/>
  </cols>
  <sheetData>
    <row r="1" spans="1:17" ht="20.25" x14ac:dyDescent="0.3">
      <c r="A1" s="7" t="s">
        <v>12</v>
      </c>
      <c r="B1" s="7"/>
      <c r="C1" s="7"/>
      <c r="D1" s="7"/>
      <c r="E1" s="7"/>
      <c r="F1" s="13"/>
    </row>
    <row r="2" spans="1:17" ht="41.25" customHeight="1" x14ac:dyDescent="0.25">
      <c r="A2" s="679" t="s">
        <v>130</v>
      </c>
      <c r="B2" s="679"/>
      <c r="C2" s="679"/>
      <c r="D2" s="679"/>
      <c r="E2" s="679"/>
      <c r="F2" s="679"/>
      <c r="G2" s="679"/>
      <c r="H2" s="679"/>
      <c r="I2" s="679"/>
      <c r="J2" s="679"/>
      <c r="K2" s="679"/>
      <c r="L2" s="679"/>
      <c r="M2" s="679"/>
      <c r="N2" s="679"/>
      <c r="O2" s="679"/>
    </row>
    <row r="3" spans="1:17" ht="13.5" customHeight="1" thickBot="1" x14ac:dyDescent="0.3">
      <c r="B3" s="22"/>
      <c r="C3" s="22"/>
      <c r="D3" s="22"/>
      <c r="E3" s="22"/>
      <c r="F3" s="22"/>
      <c r="G3" s="26"/>
      <c r="H3" s="75"/>
      <c r="I3" s="75"/>
    </row>
    <row r="4" spans="1:17" ht="18.75" customHeight="1" x14ac:dyDescent="0.25">
      <c r="A4" s="689"/>
      <c r="B4" s="727">
        <v>2016</v>
      </c>
      <c r="C4" s="728"/>
      <c r="D4" s="723">
        <v>2017</v>
      </c>
      <c r="E4" s="728"/>
      <c r="F4" s="723">
        <v>2018</v>
      </c>
      <c r="G4" s="728"/>
      <c r="H4" s="723">
        <v>2019</v>
      </c>
      <c r="I4" s="728"/>
      <c r="J4" s="723">
        <v>2020</v>
      </c>
      <c r="K4" s="728"/>
      <c r="L4" s="723">
        <v>2021</v>
      </c>
      <c r="M4" s="728"/>
      <c r="N4" s="723">
        <v>2022</v>
      </c>
      <c r="O4" s="728"/>
      <c r="P4" s="723">
        <v>2023</v>
      </c>
      <c r="Q4" s="724"/>
    </row>
    <row r="5" spans="1:17" ht="96" customHeight="1" thickBot="1" x14ac:dyDescent="0.3">
      <c r="A5" s="691"/>
      <c r="B5" s="60" t="s">
        <v>51</v>
      </c>
      <c r="C5" s="77" t="s">
        <v>52</v>
      </c>
      <c r="D5" s="77" t="s">
        <v>51</v>
      </c>
      <c r="E5" s="77" t="s">
        <v>52</v>
      </c>
      <c r="F5" s="60" t="s">
        <v>51</v>
      </c>
      <c r="G5" s="77" t="s">
        <v>52</v>
      </c>
      <c r="H5" s="77" t="s">
        <v>51</v>
      </c>
      <c r="I5" s="77" t="s">
        <v>52</v>
      </c>
      <c r="J5" s="60" t="s">
        <v>51</v>
      </c>
      <c r="K5" s="77" t="s">
        <v>52</v>
      </c>
      <c r="L5" s="60" t="s">
        <v>51</v>
      </c>
      <c r="M5" s="77" t="s">
        <v>52</v>
      </c>
      <c r="N5" s="613" t="s">
        <v>51</v>
      </c>
      <c r="O5" s="614" t="s">
        <v>52</v>
      </c>
      <c r="P5" s="613" t="s">
        <v>51</v>
      </c>
      <c r="Q5" s="615" t="s">
        <v>52</v>
      </c>
    </row>
    <row r="6" spans="1:17" s="17" customFormat="1" ht="31.5" x14ac:dyDescent="0.25">
      <c r="A6" s="164" t="s">
        <v>139</v>
      </c>
      <c r="B6" s="208">
        <v>8870</v>
      </c>
      <c r="C6" s="354">
        <v>1.1160363221381595</v>
      </c>
      <c r="D6" s="338">
        <v>10821</v>
      </c>
      <c r="E6" s="354">
        <v>1.2237088068358515</v>
      </c>
      <c r="F6" s="307">
        <v>11231</v>
      </c>
      <c r="G6" s="354">
        <v>1.1511359152150629</v>
      </c>
      <c r="H6" s="217">
        <v>12842</v>
      </c>
      <c r="I6" s="357">
        <v>1.2937726236423297</v>
      </c>
      <c r="J6" s="208">
        <v>13645</v>
      </c>
      <c r="K6" s="354">
        <v>1.3960378920185919</v>
      </c>
      <c r="L6" s="208">
        <v>17690</v>
      </c>
      <c r="M6" s="354">
        <v>1.7224759252587609</v>
      </c>
      <c r="N6" s="208">
        <v>15366</v>
      </c>
      <c r="O6" s="354">
        <v>1.4513903253868627</v>
      </c>
      <c r="P6" s="208">
        <v>16709</v>
      </c>
      <c r="Q6" s="476">
        <v>1.4953276046299762</v>
      </c>
    </row>
    <row r="7" spans="1:17" x14ac:dyDescent="0.25">
      <c r="A7" s="165" t="s">
        <v>15</v>
      </c>
      <c r="B7" s="193"/>
      <c r="C7" s="355"/>
      <c r="D7" s="221"/>
      <c r="E7" s="355"/>
      <c r="F7" s="226"/>
      <c r="G7" s="355"/>
      <c r="H7" s="226"/>
      <c r="I7" s="291"/>
      <c r="J7" s="219"/>
      <c r="K7" s="355"/>
      <c r="L7" s="219"/>
      <c r="M7" s="355"/>
      <c r="N7" s="219"/>
      <c r="O7" s="355"/>
      <c r="P7" s="219"/>
      <c r="Q7" s="477"/>
    </row>
    <row r="8" spans="1:17" ht="31.5" x14ac:dyDescent="0.25">
      <c r="A8" s="351" t="s">
        <v>16</v>
      </c>
      <c r="B8" s="192">
        <v>4469</v>
      </c>
      <c r="C8" s="356">
        <v>0.92778090336670915</v>
      </c>
      <c r="D8" s="352">
        <v>5116</v>
      </c>
      <c r="E8" s="357">
        <v>1.0073999393512156</v>
      </c>
      <c r="F8" s="336">
        <v>5849</v>
      </c>
      <c r="G8" s="357">
        <v>1.0006552418492531</v>
      </c>
      <c r="H8" s="336">
        <v>6614</v>
      </c>
      <c r="I8" s="360">
        <v>1.1158688221459638</v>
      </c>
      <c r="J8" s="192">
        <v>7703</v>
      </c>
      <c r="K8" s="357">
        <v>1.3215617177728864</v>
      </c>
      <c r="L8" s="192">
        <v>10842</v>
      </c>
      <c r="M8" s="357">
        <v>1.7490228089222424</v>
      </c>
      <c r="N8" s="192">
        <v>8238</v>
      </c>
      <c r="O8" s="357">
        <v>1.2682118797492516</v>
      </c>
      <c r="P8" s="192">
        <v>9199</v>
      </c>
      <c r="Q8" s="478">
        <v>1.3053096403339117</v>
      </c>
    </row>
    <row r="9" spans="1:17" x14ac:dyDescent="0.25">
      <c r="A9" s="167" t="s">
        <v>44</v>
      </c>
      <c r="B9" s="193"/>
      <c r="C9" s="313"/>
      <c r="D9" s="222"/>
      <c r="E9" s="358"/>
      <c r="F9" s="220"/>
      <c r="G9" s="358"/>
      <c r="H9" s="220"/>
      <c r="I9" s="361"/>
      <c r="J9" s="193"/>
      <c r="K9" s="358"/>
      <c r="L9" s="193"/>
      <c r="M9" s="361"/>
      <c r="N9" s="193"/>
      <c r="O9" s="361"/>
      <c r="P9" s="193"/>
      <c r="Q9" s="479"/>
    </row>
    <row r="10" spans="1:17" x14ac:dyDescent="0.25">
      <c r="A10" s="168" t="s">
        <v>46</v>
      </c>
      <c r="B10" s="193">
        <v>3264</v>
      </c>
      <c r="C10" s="291">
        <v>0.87698322071013068</v>
      </c>
      <c r="D10" s="222">
        <v>4055</v>
      </c>
      <c r="E10" s="358">
        <v>1.0192283523941184</v>
      </c>
      <c r="F10" s="220">
        <v>4442</v>
      </c>
      <c r="G10" s="358">
        <v>1.0062887382652506</v>
      </c>
      <c r="H10" s="220">
        <v>5201</v>
      </c>
      <c r="I10" s="361">
        <v>1.1630845332790665</v>
      </c>
      <c r="J10" s="193">
        <v>6396</v>
      </c>
      <c r="K10" s="358">
        <v>1.436786773294995</v>
      </c>
      <c r="L10" s="193">
        <v>9182</v>
      </c>
      <c r="M10" s="358">
        <v>1.9361259768137211</v>
      </c>
      <c r="N10" s="193">
        <v>6425</v>
      </c>
      <c r="O10" s="358">
        <v>1.3222912580598025</v>
      </c>
      <c r="P10" s="193">
        <v>7347</v>
      </c>
      <c r="Q10" s="479">
        <v>1.3896743807749417</v>
      </c>
    </row>
    <row r="11" spans="1:17" x14ac:dyDescent="0.25">
      <c r="A11" s="168" t="s">
        <v>47</v>
      </c>
      <c r="B11" s="193">
        <v>202</v>
      </c>
      <c r="C11" s="291">
        <v>1.5100545712790612</v>
      </c>
      <c r="D11" s="222">
        <v>128</v>
      </c>
      <c r="E11" s="358">
        <v>0.55775850799599114</v>
      </c>
      <c r="F11" s="220">
        <v>284</v>
      </c>
      <c r="G11" s="358">
        <v>0.75787900621781013</v>
      </c>
      <c r="H11" s="220">
        <v>251</v>
      </c>
      <c r="I11" s="361">
        <v>0.74269144277429289</v>
      </c>
      <c r="J11" s="193">
        <v>191</v>
      </c>
      <c r="K11" s="358">
        <v>0.56089037676563003</v>
      </c>
      <c r="L11" s="193">
        <v>226</v>
      </c>
      <c r="M11" s="358">
        <v>0.53468344847165705</v>
      </c>
      <c r="N11" s="193">
        <v>328</v>
      </c>
      <c r="O11" s="358">
        <v>0.70621164818602644</v>
      </c>
      <c r="P11" s="193">
        <v>394</v>
      </c>
      <c r="Q11" s="479">
        <v>0.63032940310685204</v>
      </c>
    </row>
    <row r="12" spans="1:17" ht="34.5" x14ac:dyDescent="0.25">
      <c r="A12" s="351" t="s">
        <v>223</v>
      </c>
      <c r="B12" s="353">
        <v>4401</v>
      </c>
      <c r="C12" s="356">
        <v>1.4056661023986714</v>
      </c>
      <c r="D12" s="352">
        <v>5705</v>
      </c>
      <c r="E12" s="357">
        <v>1.5155258383208878</v>
      </c>
      <c r="F12" s="336">
        <v>5382</v>
      </c>
      <c r="G12" s="357">
        <v>1.3760201264036325</v>
      </c>
      <c r="H12" s="336">
        <v>6228</v>
      </c>
      <c r="I12" s="360">
        <v>1.557471135018343</v>
      </c>
      <c r="J12" s="192">
        <v>5942</v>
      </c>
      <c r="K12" s="357">
        <v>1.5060653219715212</v>
      </c>
      <c r="L12" s="192">
        <v>6848</v>
      </c>
      <c r="M12" s="357">
        <v>1.6820552120868242</v>
      </c>
      <c r="N12" s="192">
        <v>7128</v>
      </c>
      <c r="O12" s="357">
        <v>1.742220744843364</v>
      </c>
      <c r="P12" s="192">
        <v>7510</v>
      </c>
      <c r="Q12" s="478">
        <v>1.819825190160828</v>
      </c>
    </row>
    <row r="13" spans="1:17" x14ac:dyDescent="0.25">
      <c r="A13" s="167" t="s">
        <v>15</v>
      </c>
      <c r="B13" s="219"/>
      <c r="C13" s="313"/>
      <c r="D13" s="222"/>
      <c r="E13" s="358"/>
      <c r="F13" s="220"/>
      <c r="G13" s="358"/>
      <c r="H13" s="220"/>
      <c r="I13" s="361"/>
      <c r="J13" s="193"/>
      <c r="K13" s="358"/>
      <c r="L13" s="193"/>
      <c r="M13" s="361"/>
      <c r="N13" s="193"/>
      <c r="O13" s="361"/>
      <c r="P13" s="193"/>
      <c r="Q13" s="479"/>
    </row>
    <row r="14" spans="1:17" ht="31.5" x14ac:dyDescent="0.25">
      <c r="A14" s="168" t="s">
        <v>48</v>
      </c>
      <c r="B14" s="219">
        <v>3804</v>
      </c>
      <c r="C14" s="291">
        <v>1.9763297623624518</v>
      </c>
      <c r="D14" s="222">
        <v>4010</v>
      </c>
      <c r="E14" s="358">
        <v>2.1403332728417861</v>
      </c>
      <c r="F14" s="220">
        <v>3550</v>
      </c>
      <c r="G14" s="358">
        <v>1.9042203960778423</v>
      </c>
      <c r="H14" s="220">
        <v>3774</v>
      </c>
      <c r="I14" s="361">
        <v>1.9915882573338892</v>
      </c>
      <c r="J14" s="193">
        <v>3523</v>
      </c>
      <c r="K14" s="358">
        <v>1.8398019719251337</v>
      </c>
      <c r="L14" s="193">
        <v>4116</v>
      </c>
      <c r="M14" s="358">
        <v>2.1413744127608432</v>
      </c>
      <c r="N14" s="193">
        <v>4357</v>
      </c>
      <c r="O14" s="358">
        <v>2.2748988382717661</v>
      </c>
      <c r="P14" s="193">
        <v>4427</v>
      </c>
      <c r="Q14" s="479">
        <v>2.3216664394122151</v>
      </c>
    </row>
    <row r="15" spans="1:17" x14ac:dyDescent="0.25">
      <c r="A15" s="169" t="s">
        <v>15</v>
      </c>
      <c r="B15" s="219"/>
      <c r="C15" s="313"/>
      <c r="D15" s="222"/>
      <c r="E15" s="358"/>
      <c r="F15" s="220"/>
      <c r="G15" s="358"/>
      <c r="H15" s="220"/>
      <c r="I15" s="361"/>
      <c r="J15" s="193"/>
      <c r="K15" s="361"/>
      <c r="L15" s="193"/>
      <c r="M15" s="358"/>
      <c r="N15" s="193"/>
      <c r="O15" s="358"/>
      <c r="P15" s="193"/>
      <c r="Q15" s="479"/>
    </row>
    <row r="16" spans="1:17" x14ac:dyDescent="0.25">
      <c r="A16" s="170" t="s">
        <v>49</v>
      </c>
      <c r="B16" s="219">
        <v>993</v>
      </c>
      <c r="C16" s="291">
        <v>2.4979875226403703</v>
      </c>
      <c r="D16" s="222">
        <v>859</v>
      </c>
      <c r="E16" s="358">
        <v>2.4488283254461485</v>
      </c>
      <c r="F16" s="220">
        <v>787</v>
      </c>
      <c r="G16" s="358">
        <v>2.3838371599927304</v>
      </c>
      <c r="H16" s="220">
        <v>875</v>
      </c>
      <c r="I16" s="361">
        <v>2.5155966995371299</v>
      </c>
      <c r="J16" s="193">
        <v>834</v>
      </c>
      <c r="K16" s="358">
        <v>2.3940063725349487</v>
      </c>
      <c r="L16" s="193">
        <v>860</v>
      </c>
      <c r="M16" s="358">
        <v>2.3932765625869648</v>
      </c>
      <c r="N16" s="193">
        <v>834</v>
      </c>
      <c r="O16" s="358">
        <v>2.3849013440091507</v>
      </c>
      <c r="P16" s="193">
        <v>916</v>
      </c>
      <c r="Q16" s="479">
        <v>2.6532267408179817</v>
      </c>
    </row>
    <row r="17" spans="1:17" ht="16.5" thickBot="1" x14ac:dyDescent="0.3">
      <c r="A17" s="171" t="s">
        <v>50</v>
      </c>
      <c r="B17" s="223">
        <v>597</v>
      </c>
      <c r="C17" s="295">
        <v>0.50023461590025475</v>
      </c>
      <c r="D17" s="224">
        <v>1685</v>
      </c>
      <c r="E17" s="359">
        <v>0.90265278134910432</v>
      </c>
      <c r="F17" s="225">
        <v>1812</v>
      </c>
      <c r="G17" s="359">
        <v>0.89440405147265711</v>
      </c>
      <c r="H17" s="225">
        <v>2454</v>
      </c>
      <c r="I17" s="359">
        <v>1.1664496012016237</v>
      </c>
      <c r="J17" s="206">
        <v>2419</v>
      </c>
      <c r="K17" s="359">
        <v>1.191332184191086</v>
      </c>
      <c r="L17" s="206">
        <v>2732</v>
      </c>
      <c r="M17" s="359">
        <v>1.2712416475887356</v>
      </c>
      <c r="N17" s="206">
        <v>2771</v>
      </c>
      <c r="O17" s="359">
        <v>1.2733906841660232</v>
      </c>
      <c r="P17" s="206">
        <v>3083</v>
      </c>
      <c r="Q17" s="480">
        <v>1.3887700173427329</v>
      </c>
    </row>
    <row r="18" spans="1:17" ht="15.75" customHeight="1" x14ac:dyDescent="0.25">
      <c r="A18" s="130" t="s">
        <v>172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82"/>
      <c r="O18" s="82"/>
      <c r="P18" s="82"/>
      <c r="Q18" s="82"/>
    </row>
  </sheetData>
  <mergeCells count="10">
    <mergeCell ref="P4:Q4"/>
    <mergeCell ref="N4:O4"/>
    <mergeCell ref="A2:O2"/>
    <mergeCell ref="J4:K4"/>
    <mergeCell ref="H4:I4"/>
    <mergeCell ref="L4:M4"/>
    <mergeCell ref="A4:A5"/>
    <mergeCell ref="B4:C4"/>
    <mergeCell ref="D4:E4"/>
    <mergeCell ref="F4:G4"/>
  </mergeCells>
  <hyperlinks>
    <hyperlink ref="A1" location="'Раздел 2'!A1" display="◄К Разделу 3"/>
  </hyperlinks>
  <pageMargins left="0.7" right="0.7" top="0.75" bottom="0.75" header="0.3" footer="0.3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zoomScale="70" zoomScaleNormal="70" zoomScaleSheetLayoutView="100" workbookViewId="0">
      <pane xSplit="1" ySplit="5" topLeftCell="M6" activePane="bottomRight" state="frozen"/>
      <selection pane="topRight"/>
      <selection pane="bottomLeft"/>
      <selection pane="bottomRight"/>
    </sheetView>
  </sheetViews>
  <sheetFormatPr defaultRowHeight="15.75" x14ac:dyDescent="0.25"/>
  <cols>
    <col min="1" max="1" width="33.875" style="28" customWidth="1"/>
    <col min="2" max="2" width="9.125" style="27" customWidth="1"/>
    <col min="3" max="3" width="9.25" style="27" customWidth="1"/>
    <col min="4" max="5" width="8.625" style="27" customWidth="1"/>
    <col min="6" max="9" width="9.5" style="27" customWidth="1"/>
    <col min="10" max="10" width="8.875" style="27" customWidth="1"/>
    <col min="11" max="11" width="9.5" style="27" customWidth="1"/>
    <col min="12" max="13" width="9.625" style="27" customWidth="1"/>
    <col min="14" max="17" width="9.375" style="27" customWidth="1"/>
    <col min="18" max="18" width="10.125" style="28" customWidth="1"/>
    <col min="19" max="19" width="9" style="29" customWidth="1"/>
    <col min="20" max="21" width="9.375" style="29" customWidth="1"/>
    <col min="22" max="25" width="9.125" style="29" customWidth="1"/>
    <col min="26" max="26" width="3.75" style="29" customWidth="1"/>
    <col min="27" max="27" width="8.5" style="29" customWidth="1"/>
    <col min="28" max="228" width="9" style="29"/>
    <col min="229" max="229" width="24" style="29" customWidth="1"/>
    <col min="230" max="230" width="6.5" style="29" customWidth="1"/>
    <col min="231" max="232" width="19" style="29" customWidth="1"/>
    <col min="233" max="233" width="7.75" style="29" customWidth="1"/>
    <col min="234" max="484" width="9" style="29"/>
    <col min="485" max="485" width="24" style="29" customWidth="1"/>
    <col min="486" max="486" width="6.5" style="29" customWidth="1"/>
    <col min="487" max="488" width="19" style="29" customWidth="1"/>
    <col min="489" max="489" width="7.75" style="29" customWidth="1"/>
    <col min="490" max="740" width="9" style="29"/>
    <col min="741" max="741" width="24" style="29" customWidth="1"/>
    <col min="742" max="742" width="6.5" style="29" customWidth="1"/>
    <col min="743" max="744" width="19" style="29" customWidth="1"/>
    <col min="745" max="745" width="7.75" style="29" customWidth="1"/>
    <col min="746" max="996" width="9" style="29"/>
    <col min="997" max="997" width="24" style="29" customWidth="1"/>
    <col min="998" max="998" width="6.5" style="29" customWidth="1"/>
    <col min="999" max="1000" width="19" style="29" customWidth="1"/>
    <col min="1001" max="1001" width="7.75" style="29" customWidth="1"/>
    <col min="1002" max="1252" width="9" style="29"/>
    <col min="1253" max="1253" width="24" style="29" customWidth="1"/>
    <col min="1254" max="1254" width="6.5" style="29" customWidth="1"/>
    <col min="1255" max="1256" width="19" style="29" customWidth="1"/>
    <col min="1257" max="1257" width="7.75" style="29" customWidth="1"/>
    <col min="1258" max="1508" width="9" style="29"/>
    <col min="1509" max="1509" width="24" style="29" customWidth="1"/>
    <col min="1510" max="1510" width="6.5" style="29" customWidth="1"/>
    <col min="1511" max="1512" width="19" style="29" customWidth="1"/>
    <col min="1513" max="1513" width="7.75" style="29" customWidth="1"/>
    <col min="1514" max="1764" width="9" style="29"/>
    <col min="1765" max="1765" width="24" style="29" customWidth="1"/>
    <col min="1766" max="1766" width="6.5" style="29" customWidth="1"/>
    <col min="1767" max="1768" width="19" style="29" customWidth="1"/>
    <col min="1769" max="1769" width="7.75" style="29" customWidth="1"/>
    <col min="1770" max="2020" width="9" style="29"/>
    <col min="2021" max="2021" width="24" style="29" customWidth="1"/>
    <col min="2022" max="2022" width="6.5" style="29" customWidth="1"/>
    <col min="2023" max="2024" width="19" style="29" customWidth="1"/>
    <col min="2025" max="2025" width="7.75" style="29" customWidth="1"/>
    <col min="2026" max="2276" width="9" style="29"/>
    <col min="2277" max="2277" width="24" style="29" customWidth="1"/>
    <col min="2278" max="2278" width="6.5" style="29" customWidth="1"/>
    <col min="2279" max="2280" width="19" style="29" customWidth="1"/>
    <col min="2281" max="2281" width="7.75" style="29" customWidth="1"/>
    <col min="2282" max="2532" width="9" style="29"/>
    <col min="2533" max="2533" width="24" style="29" customWidth="1"/>
    <col min="2534" max="2534" width="6.5" style="29" customWidth="1"/>
    <col min="2535" max="2536" width="19" style="29" customWidth="1"/>
    <col min="2537" max="2537" width="7.75" style="29" customWidth="1"/>
    <col min="2538" max="2788" width="9" style="29"/>
    <col min="2789" max="2789" width="24" style="29" customWidth="1"/>
    <col min="2790" max="2790" width="6.5" style="29" customWidth="1"/>
    <col min="2791" max="2792" width="19" style="29" customWidth="1"/>
    <col min="2793" max="2793" width="7.75" style="29" customWidth="1"/>
    <col min="2794" max="3044" width="9" style="29"/>
    <col min="3045" max="3045" width="24" style="29" customWidth="1"/>
    <col min="3046" max="3046" width="6.5" style="29" customWidth="1"/>
    <col min="3047" max="3048" width="19" style="29" customWidth="1"/>
    <col min="3049" max="3049" width="7.75" style="29" customWidth="1"/>
    <col min="3050" max="3300" width="9" style="29"/>
    <col min="3301" max="3301" width="24" style="29" customWidth="1"/>
    <col min="3302" max="3302" width="6.5" style="29" customWidth="1"/>
    <col min="3303" max="3304" width="19" style="29" customWidth="1"/>
    <col min="3305" max="3305" width="7.75" style="29" customWidth="1"/>
    <col min="3306" max="3556" width="9" style="29"/>
    <col min="3557" max="3557" width="24" style="29" customWidth="1"/>
    <col min="3558" max="3558" width="6.5" style="29" customWidth="1"/>
    <col min="3559" max="3560" width="19" style="29" customWidth="1"/>
    <col min="3561" max="3561" width="7.75" style="29" customWidth="1"/>
    <col min="3562" max="3812" width="9" style="29"/>
    <col min="3813" max="3813" width="24" style="29" customWidth="1"/>
    <col min="3814" max="3814" width="6.5" style="29" customWidth="1"/>
    <col min="3815" max="3816" width="19" style="29" customWidth="1"/>
    <col min="3817" max="3817" width="7.75" style="29" customWidth="1"/>
    <col min="3818" max="4068" width="9" style="29"/>
    <col min="4069" max="4069" width="24" style="29" customWidth="1"/>
    <col min="4070" max="4070" width="6.5" style="29" customWidth="1"/>
    <col min="4071" max="4072" width="19" style="29" customWidth="1"/>
    <col min="4073" max="4073" width="7.75" style="29" customWidth="1"/>
    <col min="4074" max="4324" width="9" style="29"/>
    <col min="4325" max="4325" width="24" style="29" customWidth="1"/>
    <col min="4326" max="4326" width="6.5" style="29" customWidth="1"/>
    <col min="4327" max="4328" width="19" style="29" customWidth="1"/>
    <col min="4329" max="4329" width="7.75" style="29" customWidth="1"/>
    <col min="4330" max="4580" width="9" style="29"/>
    <col min="4581" max="4581" width="24" style="29" customWidth="1"/>
    <col min="4582" max="4582" width="6.5" style="29" customWidth="1"/>
    <col min="4583" max="4584" width="19" style="29" customWidth="1"/>
    <col min="4585" max="4585" width="7.75" style="29" customWidth="1"/>
    <col min="4586" max="4836" width="9" style="29"/>
    <col min="4837" max="4837" width="24" style="29" customWidth="1"/>
    <col min="4838" max="4838" width="6.5" style="29" customWidth="1"/>
    <col min="4839" max="4840" width="19" style="29" customWidth="1"/>
    <col min="4841" max="4841" width="7.75" style="29" customWidth="1"/>
    <col min="4842" max="5092" width="9" style="29"/>
    <col min="5093" max="5093" width="24" style="29" customWidth="1"/>
    <col min="5094" max="5094" width="6.5" style="29" customWidth="1"/>
    <col min="5095" max="5096" width="19" style="29" customWidth="1"/>
    <col min="5097" max="5097" width="7.75" style="29" customWidth="1"/>
    <col min="5098" max="5348" width="9" style="29"/>
    <col min="5349" max="5349" width="24" style="29" customWidth="1"/>
    <col min="5350" max="5350" width="6.5" style="29" customWidth="1"/>
    <col min="5351" max="5352" width="19" style="29" customWidth="1"/>
    <col min="5353" max="5353" width="7.75" style="29" customWidth="1"/>
    <col min="5354" max="5604" width="9" style="29"/>
    <col min="5605" max="5605" width="24" style="29" customWidth="1"/>
    <col min="5606" max="5606" width="6.5" style="29" customWidth="1"/>
    <col min="5607" max="5608" width="19" style="29" customWidth="1"/>
    <col min="5609" max="5609" width="7.75" style="29" customWidth="1"/>
    <col min="5610" max="5860" width="9" style="29"/>
    <col min="5861" max="5861" width="24" style="29" customWidth="1"/>
    <col min="5862" max="5862" width="6.5" style="29" customWidth="1"/>
    <col min="5863" max="5864" width="19" style="29" customWidth="1"/>
    <col min="5865" max="5865" width="7.75" style="29" customWidth="1"/>
    <col min="5866" max="6116" width="9" style="29"/>
    <col min="6117" max="6117" width="24" style="29" customWidth="1"/>
    <col min="6118" max="6118" width="6.5" style="29" customWidth="1"/>
    <col min="6119" max="6120" width="19" style="29" customWidth="1"/>
    <col min="6121" max="6121" width="7.75" style="29" customWidth="1"/>
    <col min="6122" max="6372" width="9" style="29"/>
    <col min="6373" max="6373" width="24" style="29" customWidth="1"/>
    <col min="6374" max="6374" width="6.5" style="29" customWidth="1"/>
    <col min="6375" max="6376" width="19" style="29" customWidth="1"/>
    <col min="6377" max="6377" width="7.75" style="29" customWidth="1"/>
    <col min="6378" max="6628" width="9" style="29"/>
    <col min="6629" max="6629" width="24" style="29" customWidth="1"/>
    <col min="6630" max="6630" width="6.5" style="29" customWidth="1"/>
    <col min="6631" max="6632" width="19" style="29" customWidth="1"/>
    <col min="6633" max="6633" width="7.75" style="29" customWidth="1"/>
    <col min="6634" max="6884" width="9" style="29"/>
    <col min="6885" max="6885" width="24" style="29" customWidth="1"/>
    <col min="6886" max="6886" width="6.5" style="29" customWidth="1"/>
    <col min="6887" max="6888" width="19" style="29" customWidth="1"/>
    <col min="6889" max="6889" width="7.75" style="29" customWidth="1"/>
    <col min="6890" max="7140" width="9" style="29"/>
    <col min="7141" max="7141" width="24" style="29" customWidth="1"/>
    <col min="7142" max="7142" width="6.5" style="29" customWidth="1"/>
    <col min="7143" max="7144" width="19" style="29" customWidth="1"/>
    <col min="7145" max="7145" width="7.75" style="29" customWidth="1"/>
    <col min="7146" max="7396" width="9" style="29"/>
    <col min="7397" max="7397" width="24" style="29" customWidth="1"/>
    <col min="7398" max="7398" width="6.5" style="29" customWidth="1"/>
    <col min="7399" max="7400" width="19" style="29" customWidth="1"/>
    <col min="7401" max="7401" width="7.75" style="29" customWidth="1"/>
    <col min="7402" max="7652" width="9" style="29"/>
    <col min="7653" max="7653" width="24" style="29" customWidth="1"/>
    <col min="7654" max="7654" width="6.5" style="29" customWidth="1"/>
    <col min="7655" max="7656" width="19" style="29" customWidth="1"/>
    <col min="7657" max="7657" width="7.75" style="29" customWidth="1"/>
    <col min="7658" max="7908" width="9" style="29"/>
    <col min="7909" max="7909" width="24" style="29" customWidth="1"/>
    <col min="7910" max="7910" width="6.5" style="29" customWidth="1"/>
    <col min="7911" max="7912" width="19" style="29" customWidth="1"/>
    <col min="7913" max="7913" width="7.75" style="29" customWidth="1"/>
    <col min="7914" max="8164" width="9" style="29"/>
    <col min="8165" max="8165" width="24" style="29" customWidth="1"/>
    <col min="8166" max="8166" width="6.5" style="29" customWidth="1"/>
    <col min="8167" max="8168" width="19" style="29" customWidth="1"/>
    <col min="8169" max="8169" width="7.75" style="29" customWidth="1"/>
    <col min="8170" max="8420" width="9" style="29"/>
    <col min="8421" max="8421" width="24" style="29" customWidth="1"/>
    <col min="8422" max="8422" width="6.5" style="29" customWidth="1"/>
    <col min="8423" max="8424" width="19" style="29" customWidth="1"/>
    <col min="8425" max="8425" width="7.75" style="29" customWidth="1"/>
    <col min="8426" max="8676" width="9" style="29"/>
    <col min="8677" max="8677" width="24" style="29" customWidth="1"/>
    <col min="8678" max="8678" width="6.5" style="29" customWidth="1"/>
    <col min="8679" max="8680" width="19" style="29" customWidth="1"/>
    <col min="8681" max="8681" width="7.75" style="29" customWidth="1"/>
    <col min="8682" max="8932" width="9" style="29"/>
    <col min="8933" max="8933" width="24" style="29" customWidth="1"/>
    <col min="8934" max="8934" width="6.5" style="29" customWidth="1"/>
    <col min="8935" max="8936" width="19" style="29" customWidth="1"/>
    <col min="8937" max="8937" width="7.75" style="29" customWidth="1"/>
    <col min="8938" max="9188" width="9" style="29"/>
    <col min="9189" max="9189" width="24" style="29" customWidth="1"/>
    <col min="9190" max="9190" width="6.5" style="29" customWidth="1"/>
    <col min="9191" max="9192" width="19" style="29" customWidth="1"/>
    <col min="9193" max="9193" width="7.75" style="29" customWidth="1"/>
    <col min="9194" max="9444" width="9" style="29"/>
    <col min="9445" max="9445" width="24" style="29" customWidth="1"/>
    <col min="9446" max="9446" width="6.5" style="29" customWidth="1"/>
    <col min="9447" max="9448" width="19" style="29" customWidth="1"/>
    <col min="9449" max="9449" width="7.75" style="29" customWidth="1"/>
    <col min="9450" max="9700" width="9" style="29"/>
    <col min="9701" max="9701" width="24" style="29" customWidth="1"/>
    <col min="9702" max="9702" width="6.5" style="29" customWidth="1"/>
    <col min="9703" max="9704" width="19" style="29" customWidth="1"/>
    <col min="9705" max="9705" width="7.75" style="29" customWidth="1"/>
    <col min="9706" max="9956" width="9" style="29"/>
    <col min="9957" max="9957" width="24" style="29" customWidth="1"/>
    <col min="9958" max="9958" width="6.5" style="29" customWidth="1"/>
    <col min="9959" max="9960" width="19" style="29" customWidth="1"/>
    <col min="9961" max="9961" width="7.75" style="29" customWidth="1"/>
    <col min="9962" max="10212" width="9" style="29"/>
    <col min="10213" max="10213" width="24" style="29" customWidth="1"/>
    <col min="10214" max="10214" width="6.5" style="29" customWidth="1"/>
    <col min="10215" max="10216" width="19" style="29" customWidth="1"/>
    <col min="10217" max="10217" width="7.75" style="29" customWidth="1"/>
    <col min="10218" max="10468" width="9" style="29"/>
    <col min="10469" max="10469" width="24" style="29" customWidth="1"/>
    <col min="10470" max="10470" width="6.5" style="29" customWidth="1"/>
    <col min="10471" max="10472" width="19" style="29" customWidth="1"/>
    <col min="10473" max="10473" width="7.75" style="29" customWidth="1"/>
    <col min="10474" max="10724" width="9" style="29"/>
    <col min="10725" max="10725" width="24" style="29" customWidth="1"/>
    <col min="10726" max="10726" width="6.5" style="29" customWidth="1"/>
    <col min="10727" max="10728" width="19" style="29" customWidth="1"/>
    <col min="10729" max="10729" width="7.75" style="29" customWidth="1"/>
    <col min="10730" max="10980" width="9" style="29"/>
    <col min="10981" max="10981" width="24" style="29" customWidth="1"/>
    <col min="10982" max="10982" width="6.5" style="29" customWidth="1"/>
    <col min="10983" max="10984" width="19" style="29" customWidth="1"/>
    <col min="10985" max="10985" width="7.75" style="29" customWidth="1"/>
    <col min="10986" max="11236" width="9" style="29"/>
    <col min="11237" max="11237" width="24" style="29" customWidth="1"/>
    <col min="11238" max="11238" width="6.5" style="29" customWidth="1"/>
    <col min="11239" max="11240" width="19" style="29" customWidth="1"/>
    <col min="11241" max="11241" width="7.75" style="29" customWidth="1"/>
    <col min="11242" max="11492" width="9" style="29"/>
    <col min="11493" max="11493" width="24" style="29" customWidth="1"/>
    <col min="11494" max="11494" width="6.5" style="29" customWidth="1"/>
    <col min="11495" max="11496" width="19" style="29" customWidth="1"/>
    <col min="11497" max="11497" width="7.75" style="29" customWidth="1"/>
    <col min="11498" max="11748" width="9" style="29"/>
    <col min="11749" max="11749" width="24" style="29" customWidth="1"/>
    <col min="11750" max="11750" width="6.5" style="29" customWidth="1"/>
    <col min="11751" max="11752" width="19" style="29" customWidth="1"/>
    <col min="11753" max="11753" width="7.75" style="29" customWidth="1"/>
    <col min="11754" max="12004" width="9" style="29"/>
    <col min="12005" max="12005" width="24" style="29" customWidth="1"/>
    <col min="12006" max="12006" width="6.5" style="29" customWidth="1"/>
    <col min="12007" max="12008" width="19" style="29" customWidth="1"/>
    <col min="12009" max="12009" width="7.75" style="29" customWidth="1"/>
    <col min="12010" max="12260" width="9" style="29"/>
    <col min="12261" max="12261" width="24" style="29" customWidth="1"/>
    <col min="12262" max="12262" width="6.5" style="29" customWidth="1"/>
    <col min="12263" max="12264" width="19" style="29" customWidth="1"/>
    <col min="12265" max="12265" width="7.75" style="29" customWidth="1"/>
    <col min="12266" max="12516" width="9" style="29"/>
    <col min="12517" max="12517" width="24" style="29" customWidth="1"/>
    <col min="12518" max="12518" width="6.5" style="29" customWidth="1"/>
    <col min="12519" max="12520" width="19" style="29" customWidth="1"/>
    <col min="12521" max="12521" width="7.75" style="29" customWidth="1"/>
    <col min="12522" max="12772" width="9" style="29"/>
    <col min="12773" max="12773" width="24" style="29" customWidth="1"/>
    <col min="12774" max="12774" width="6.5" style="29" customWidth="1"/>
    <col min="12775" max="12776" width="19" style="29" customWidth="1"/>
    <col min="12777" max="12777" width="7.75" style="29" customWidth="1"/>
    <col min="12778" max="13028" width="9" style="29"/>
    <col min="13029" max="13029" width="24" style="29" customWidth="1"/>
    <col min="13030" max="13030" width="6.5" style="29" customWidth="1"/>
    <col min="13031" max="13032" width="19" style="29" customWidth="1"/>
    <col min="13033" max="13033" width="7.75" style="29" customWidth="1"/>
    <col min="13034" max="13284" width="9" style="29"/>
    <col min="13285" max="13285" width="24" style="29" customWidth="1"/>
    <col min="13286" max="13286" width="6.5" style="29" customWidth="1"/>
    <col min="13287" max="13288" width="19" style="29" customWidth="1"/>
    <col min="13289" max="13289" width="7.75" style="29" customWidth="1"/>
    <col min="13290" max="13540" width="9" style="29"/>
    <col min="13541" max="13541" width="24" style="29" customWidth="1"/>
    <col min="13542" max="13542" width="6.5" style="29" customWidth="1"/>
    <col min="13543" max="13544" width="19" style="29" customWidth="1"/>
    <col min="13545" max="13545" width="7.75" style="29" customWidth="1"/>
    <col min="13546" max="13796" width="9" style="29"/>
    <col min="13797" max="13797" width="24" style="29" customWidth="1"/>
    <col min="13798" max="13798" width="6.5" style="29" customWidth="1"/>
    <col min="13799" max="13800" width="19" style="29" customWidth="1"/>
    <col min="13801" max="13801" width="7.75" style="29" customWidth="1"/>
    <col min="13802" max="14052" width="9" style="29"/>
    <col min="14053" max="14053" width="24" style="29" customWidth="1"/>
    <col min="14054" max="14054" width="6.5" style="29" customWidth="1"/>
    <col min="14055" max="14056" width="19" style="29" customWidth="1"/>
    <col min="14057" max="14057" width="7.75" style="29" customWidth="1"/>
    <col min="14058" max="14308" width="9" style="29"/>
    <col min="14309" max="14309" width="24" style="29" customWidth="1"/>
    <col min="14310" max="14310" width="6.5" style="29" customWidth="1"/>
    <col min="14311" max="14312" width="19" style="29" customWidth="1"/>
    <col min="14313" max="14313" width="7.75" style="29" customWidth="1"/>
    <col min="14314" max="14564" width="9" style="29"/>
    <col min="14565" max="14565" width="24" style="29" customWidth="1"/>
    <col min="14566" max="14566" width="6.5" style="29" customWidth="1"/>
    <col min="14567" max="14568" width="19" style="29" customWidth="1"/>
    <col min="14569" max="14569" width="7.75" style="29" customWidth="1"/>
    <col min="14570" max="14820" width="9" style="29"/>
    <col min="14821" max="14821" width="24" style="29" customWidth="1"/>
    <col min="14822" max="14822" width="6.5" style="29" customWidth="1"/>
    <col min="14823" max="14824" width="19" style="29" customWidth="1"/>
    <col min="14825" max="14825" width="7.75" style="29" customWidth="1"/>
    <col min="14826" max="15076" width="9" style="29"/>
    <col min="15077" max="15077" width="24" style="29" customWidth="1"/>
    <col min="15078" max="15078" width="6.5" style="29" customWidth="1"/>
    <col min="15079" max="15080" width="19" style="29" customWidth="1"/>
    <col min="15081" max="15081" width="7.75" style="29" customWidth="1"/>
    <col min="15082" max="15332" width="9" style="29"/>
    <col min="15333" max="15333" width="24" style="29" customWidth="1"/>
    <col min="15334" max="15334" width="6.5" style="29" customWidth="1"/>
    <col min="15335" max="15336" width="19" style="29" customWidth="1"/>
    <col min="15337" max="15337" width="7.75" style="29" customWidth="1"/>
    <col min="15338" max="15588" width="9" style="29"/>
    <col min="15589" max="15589" width="24" style="29" customWidth="1"/>
    <col min="15590" max="15590" width="6.5" style="29" customWidth="1"/>
    <col min="15591" max="15592" width="19" style="29" customWidth="1"/>
    <col min="15593" max="15593" width="7.75" style="29" customWidth="1"/>
    <col min="15594" max="15844" width="9" style="29"/>
    <col min="15845" max="15845" width="24" style="29" customWidth="1"/>
    <col min="15846" max="15846" width="6.5" style="29" customWidth="1"/>
    <col min="15847" max="15848" width="19" style="29" customWidth="1"/>
    <col min="15849" max="15849" width="7.75" style="29" customWidth="1"/>
    <col min="15850" max="16100" width="9" style="29"/>
    <col min="16101" max="16101" width="24" style="29" customWidth="1"/>
    <col min="16102" max="16102" width="6.5" style="29" customWidth="1"/>
    <col min="16103" max="16104" width="19" style="29" customWidth="1"/>
    <col min="16105" max="16105" width="7.75" style="29" customWidth="1"/>
    <col min="16106" max="16384" width="9" style="29"/>
  </cols>
  <sheetData>
    <row r="1" spans="1:26" ht="20.25" x14ac:dyDescent="0.3">
      <c r="A1" s="7" t="s">
        <v>12</v>
      </c>
      <c r="B1" s="7"/>
      <c r="C1" s="7"/>
      <c r="D1" s="7"/>
      <c r="E1" s="7"/>
      <c r="F1" s="7"/>
      <c r="G1" s="7"/>
      <c r="H1" s="7"/>
      <c r="I1" s="7"/>
      <c r="J1" s="13"/>
    </row>
    <row r="2" spans="1:26" s="28" customFormat="1" ht="27" customHeight="1" x14ac:dyDescent="0.25">
      <c r="A2" s="738" t="s">
        <v>53</v>
      </c>
      <c r="B2" s="738"/>
      <c r="C2" s="738"/>
      <c r="D2" s="738"/>
      <c r="E2" s="738"/>
      <c r="F2" s="738"/>
      <c r="G2" s="738"/>
      <c r="H2" s="738"/>
      <c r="I2" s="738"/>
      <c r="J2" s="738"/>
      <c r="K2" s="738"/>
      <c r="L2" s="738"/>
      <c r="M2" s="738"/>
      <c r="N2" s="738"/>
      <c r="O2" s="738"/>
      <c r="P2" s="738"/>
      <c r="Q2" s="738"/>
      <c r="R2" s="738"/>
      <c r="S2" s="738"/>
      <c r="T2" s="738"/>
      <c r="U2" s="738"/>
      <c r="V2" s="738"/>
      <c r="W2" s="738"/>
      <c r="X2" s="738"/>
      <c r="Y2" s="738"/>
    </row>
    <row r="3" spans="1:26" s="28" customFormat="1" ht="13.5" customHeight="1" thickBot="1" x14ac:dyDescent="0.3">
      <c r="A3" s="30"/>
      <c r="B3" s="30"/>
      <c r="C3" s="30"/>
      <c r="D3" s="30"/>
      <c r="E3" s="72"/>
      <c r="F3" s="59"/>
      <c r="G3" s="80"/>
      <c r="H3" s="610"/>
      <c r="I3" s="184"/>
      <c r="J3" s="30"/>
      <c r="K3" s="30"/>
      <c r="L3" s="30"/>
      <c r="M3" s="72"/>
      <c r="N3" s="59"/>
      <c r="O3" s="80"/>
      <c r="P3" s="610"/>
      <c r="Q3" s="184"/>
      <c r="R3" s="30"/>
      <c r="S3" s="30"/>
      <c r="T3" s="29"/>
      <c r="U3" s="29"/>
      <c r="V3" s="29"/>
      <c r="W3" s="29"/>
      <c r="X3" s="29"/>
      <c r="Y3" s="29"/>
    </row>
    <row r="4" spans="1:26" s="28" customFormat="1" ht="48" customHeight="1" x14ac:dyDescent="0.25">
      <c r="A4" s="732"/>
      <c r="B4" s="734" t="s">
        <v>33</v>
      </c>
      <c r="C4" s="735"/>
      <c r="D4" s="735"/>
      <c r="E4" s="735"/>
      <c r="F4" s="735"/>
      <c r="G4" s="735"/>
      <c r="H4" s="735"/>
      <c r="I4" s="736"/>
      <c r="J4" s="737" t="s">
        <v>140</v>
      </c>
      <c r="K4" s="735"/>
      <c r="L4" s="735"/>
      <c r="M4" s="735"/>
      <c r="N4" s="735"/>
      <c r="O4" s="735"/>
      <c r="P4" s="735"/>
      <c r="Q4" s="736"/>
      <c r="R4" s="737" t="s">
        <v>25</v>
      </c>
      <c r="S4" s="735"/>
      <c r="T4" s="735"/>
      <c r="U4" s="735"/>
      <c r="V4" s="735"/>
      <c r="W4" s="735"/>
      <c r="X4" s="735"/>
      <c r="Y4" s="735"/>
      <c r="Z4" s="186"/>
    </row>
    <row r="5" spans="1:26" s="28" customFormat="1" ht="16.5" thickBot="1" x14ac:dyDescent="0.3">
      <c r="A5" s="733"/>
      <c r="B5" s="172">
        <v>2016</v>
      </c>
      <c r="C5" s="69">
        <v>2017</v>
      </c>
      <c r="D5" s="69">
        <v>2018</v>
      </c>
      <c r="E5" s="69">
        <v>2019</v>
      </c>
      <c r="F5" s="69">
        <v>2020</v>
      </c>
      <c r="G5" s="69">
        <v>2021</v>
      </c>
      <c r="H5" s="69">
        <v>2022</v>
      </c>
      <c r="I5" s="69">
        <v>2023</v>
      </c>
      <c r="J5" s="69">
        <v>2016</v>
      </c>
      <c r="K5" s="69">
        <v>2017</v>
      </c>
      <c r="L5" s="69">
        <v>2018</v>
      </c>
      <c r="M5" s="69">
        <v>2019</v>
      </c>
      <c r="N5" s="69">
        <v>2020</v>
      </c>
      <c r="O5" s="69">
        <v>2021</v>
      </c>
      <c r="P5" s="69">
        <v>2022</v>
      </c>
      <c r="Q5" s="69">
        <v>2023</v>
      </c>
      <c r="R5" s="69">
        <v>2016</v>
      </c>
      <c r="S5" s="69">
        <v>2017</v>
      </c>
      <c r="T5" s="69">
        <v>2018</v>
      </c>
      <c r="U5" s="69">
        <v>2019</v>
      </c>
      <c r="V5" s="69">
        <v>2020</v>
      </c>
      <c r="W5" s="69">
        <v>2021</v>
      </c>
      <c r="X5" s="69">
        <v>2022</v>
      </c>
      <c r="Y5" s="70">
        <v>2023</v>
      </c>
    </row>
    <row r="6" spans="1:26" s="28" customFormat="1" ht="16.5" customHeight="1" x14ac:dyDescent="0.25">
      <c r="A6" s="300" t="s">
        <v>54</v>
      </c>
      <c r="B6" s="298">
        <v>15277</v>
      </c>
      <c r="C6" s="301">
        <v>20120</v>
      </c>
      <c r="D6" s="301">
        <v>22714</v>
      </c>
      <c r="E6" s="301">
        <v>22913</v>
      </c>
      <c r="F6" s="301">
        <v>22738</v>
      </c>
      <c r="G6" s="301">
        <v>24145</v>
      </c>
      <c r="H6" s="301">
        <v>24617</v>
      </c>
      <c r="I6" s="301">
        <v>26343</v>
      </c>
      <c r="J6" s="362">
        <v>74.398558488360763</v>
      </c>
      <c r="K6" s="362">
        <v>79.550846117349366</v>
      </c>
      <c r="L6" s="362">
        <v>80.907601339317509</v>
      </c>
      <c r="M6" s="362">
        <v>80.958942830895339</v>
      </c>
      <c r="N6" s="362">
        <v>83.204039812646371</v>
      </c>
      <c r="O6" s="362">
        <v>83.318955105421168</v>
      </c>
      <c r="P6" s="362">
        <v>83.314718922394832</v>
      </c>
      <c r="Q6" s="362">
        <v>83.660442073170728</v>
      </c>
      <c r="R6" s="304">
        <v>100</v>
      </c>
      <c r="S6" s="304">
        <v>100</v>
      </c>
      <c r="T6" s="304">
        <v>100</v>
      </c>
      <c r="U6" s="304">
        <v>100</v>
      </c>
      <c r="V6" s="304">
        <v>100</v>
      </c>
      <c r="W6" s="305">
        <v>100</v>
      </c>
      <c r="X6" s="305">
        <v>100</v>
      </c>
      <c r="Y6" s="481">
        <v>100</v>
      </c>
    </row>
    <row r="7" spans="1:26" s="28" customFormat="1" x14ac:dyDescent="0.25">
      <c r="A7" s="165" t="s">
        <v>15</v>
      </c>
      <c r="B7" s="227"/>
      <c r="C7" s="228"/>
      <c r="D7" s="228"/>
      <c r="E7" s="228"/>
      <c r="F7" s="228"/>
      <c r="G7" s="228"/>
      <c r="H7" s="228"/>
      <c r="I7" s="228"/>
      <c r="J7" s="363"/>
      <c r="K7" s="343"/>
      <c r="L7" s="343"/>
      <c r="M7" s="343"/>
      <c r="N7" s="343"/>
      <c r="O7" s="343"/>
      <c r="P7" s="343"/>
      <c r="Q7" s="343"/>
      <c r="R7" s="364"/>
      <c r="S7" s="365"/>
      <c r="T7" s="365"/>
      <c r="U7" s="365"/>
      <c r="V7" s="365"/>
      <c r="W7" s="365"/>
      <c r="X7" s="365"/>
      <c r="Y7" s="482"/>
    </row>
    <row r="8" spans="1:26" s="28" customFormat="1" ht="31.5" x14ac:dyDescent="0.25">
      <c r="A8" s="166" t="s">
        <v>16</v>
      </c>
      <c r="B8" s="227">
        <v>12180</v>
      </c>
      <c r="C8" s="229">
        <v>15858</v>
      </c>
      <c r="D8" s="229">
        <v>18271</v>
      </c>
      <c r="E8" s="229">
        <v>18302</v>
      </c>
      <c r="F8" s="229">
        <v>18048</v>
      </c>
      <c r="G8" s="229">
        <v>19024</v>
      </c>
      <c r="H8" s="229">
        <v>19321</v>
      </c>
      <c r="I8" s="229">
        <v>20585</v>
      </c>
      <c r="J8" s="366">
        <v>79.255596043727223</v>
      </c>
      <c r="K8" s="366">
        <v>84.562470004799223</v>
      </c>
      <c r="L8" s="366">
        <v>85.771289080837477</v>
      </c>
      <c r="M8" s="366">
        <v>85.876501501501508</v>
      </c>
      <c r="N8" s="366">
        <v>88.427241548260653</v>
      </c>
      <c r="O8" s="366">
        <v>88.17612977983778</v>
      </c>
      <c r="P8" s="366">
        <v>87.898639734315992</v>
      </c>
      <c r="Q8" s="366">
        <v>87.767544981666248</v>
      </c>
      <c r="R8" s="366">
        <v>79.727695228120709</v>
      </c>
      <c r="S8" s="366">
        <v>78.81709741550695</v>
      </c>
      <c r="T8" s="366">
        <v>80.439376595932018</v>
      </c>
      <c r="U8" s="366">
        <v>79.876052895736052</v>
      </c>
      <c r="V8" s="366">
        <v>79.373735596798312</v>
      </c>
      <c r="W8" s="366">
        <v>78.790639884033965</v>
      </c>
      <c r="X8" s="366">
        <v>78.486411829223712</v>
      </c>
      <c r="Y8" s="483">
        <v>78.142200964203013</v>
      </c>
    </row>
    <row r="9" spans="1:26" ht="31.5" x14ac:dyDescent="0.25">
      <c r="A9" s="166" t="s">
        <v>17</v>
      </c>
      <c r="B9" s="227">
        <v>3097</v>
      </c>
      <c r="C9" s="229">
        <v>4262</v>
      </c>
      <c r="D9" s="229">
        <v>4443</v>
      </c>
      <c r="E9" s="229">
        <v>4611</v>
      </c>
      <c r="F9" s="229">
        <v>4690</v>
      </c>
      <c r="G9" s="229">
        <v>5121</v>
      </c>
      <c r="H9" s="229">
        <v>5296</v>
      </c>
      <c r="I9" s="229">
        <v>5758</v>
      </c>
      <c r="J9" s="366">
        <v>59.949670925280685</v>
      </c>
      <c r="K9" s="366">
        <v>65.178161798440129</v>
      </c>
      <c r="L9" s="366">
        <v>65.608387477849973</v>
      </c>
      <c r="M9" s="366">
        <v>65.965665236051507</v>
      </c>
      <c r="N9" s="366">
        <v>67.7941601618965</v>
      </c>
      <c r="O9" s="366">
        <v>69.165316045380877</v>
      </c>
      <c r="P9" s="366">
        <v>69.997356595294733</v>
      </c>
      <c r="Q9" s="366">
        <v>71.670400796614388</v>
      </c>
      <c r="R9" s="366">
        <v>20.272304771879295</v>
      </c>
      <c r="S9" s="366">
        <v>21.182902584493039</v>
      </c>
      <c r="T9" s="366">
        <v>19.560623404067975</v>
      </c>
      <c r="U9" s="366">
        <v>20.123947104263955</v>
      </c>
      <c r="V9" s="366">
        <v>20.626264403201688</v>
      </c>
      <c r="W9" s="366">
        <v>21.209360115966039</v>
      </c>
      <c r="X9" s="366">
        <v>21.513588170776295</v>
      </c>
      <c r="Y9" s="483">
        <v>21.857799035796983</v>
      </c>
    </row>
    <row r="10" spans="1:26" ht="31.5" x14ac:dyDescent="0.25">
      <c r="A10" s="282" t="s">
        <v>55</v>
      </c>
      <c r="B10" s="302">
        <v>236.827</v>
      </c>
      <c r="C10" s="303">
        <v>303.75599999999997</v>
      </c>
      <c r="D10" s="303">
        <v>345.8</v>
      </c>
      <c r="E10" s="303">
        <v>360.524</v>
      </c>
      <c r="F10" s="303">
        <v>363.37299999999999</v>
      </c>
      <c r="G10" s="303">
        <v>386.52499999999998</v>
      </c>
      <c r="H10" s="303">
        <v>406.07499999999999</v>
      </c>
      <c r="I10" s="303">
        <v>434.60700000000003</v>
      </c>
      <c r="J10" s="367">
        <v>29.797918158175186</v>
      </c>
      <c r="K10" s="367">
        <v>34.350697008523326</v>
      </c>
      <c r="L10" s="367">
        <v>35.443219613691454</v>
      </c>
      <c r="M10" s="367">
        <v>36.321140115716183</v>
      </c>
      <c r="N10" s="367">
        <v>37.177169434699294</v>
      </c>
      <c r="O10" s="367">
        <v>37.635952911850907</v>
      </c>
      <c r="P10" s="367">
        <v>38.355676583461559</v>
      </c>
      <c r="Q10" s="367">
        <v>38.89399989618888</v>
      </c>
      <c r="R10" s="306">
        <v>100</v>
      </c>
      <c r="S10" s="306">
        <v>100</v>
      </c>
      <c r="T10" s="306">
        <v>100</v>
      </c>
      <c r="U10" s="306">
        <v>100</v>
      </c>
      <c r="V10" s="306">
        <v>100</v>
      </c>
      <c r="W10" s="306">
        <v>100</v>
      </c>
      <c r="X10" s="306">
        <v>100</v>
      </c>
      <c r="Y10" s="484">
        <v>100</v>
      </c>
    </row>
    <row r="11" spans="1:26" x14ac:dyDescent="0.25">
      <c r="A11" s="165" t="s">
        <v>18</v>
      </c>
      <c r="B11" s="230"/>
      <c r="C11" s="231"/>
      <c r="D11" s="231"/>
      <c r="E11" s="231"/>
      <c r="F11" s="231"/>
      <c r="G11" s="231"/>
      <c r="H11" s="231"/>
      <c r="I11" s="231"/>
      <c r="J11" s="363"/>
      <c r="K11" s="363"/>
      <c r="L11" s="363"/>
      <c r="M11" s="363"/>
      <c r="N11" s="363"/>
      <c r="O11" s="363"/>
      <c r="P11" s="363"/>
      <c r="Q11" s="363"/>
      <c r="R11" s="364"/>
      <c r="S11" s="368"/>
      <c r="T11" s="368"/>
      <c r="U11" s="368"/>
      <c r="V11" s="368"/>
      <c r="W11" s="368"/>
      <c r="X11" s="368"/>
      <c r="Y11" s="485"/>
    </row>
    <row r="12" spans="1:26" ht="31.5" x14ac:dyDescent="0.25">
      <c r="A12" s="166" t="s">
        <v>19</v>
      </c>
      <c r="B12" s="230">
        <v>172.285</v>
      </c>
      <c r="C12" s="231">
        <v>219.012</v>
      </c>
      <c r="D12" s="231">
        <v>257.03199999999998</v>
      </c>
      <c r="E12" s="231">
        <v>267.57100000000003</v>
      </c>
      <c r="F12" s="231">
        <v>271.053</v>
      </c>
      <c r="G12" s="231">
        <v>287.56700000000001</v>
      </c>
      <c r="H12" s="231">
        <v>304.47800000000001</v>
      </c>
      <c r="I12" s="231">
        <v>324.61399999999998</v>
      </c>
      <c r="J12" s="366">
        <v>35.767002223435554</v>
      </c>
      <c r="K12" s="366">
        <v>43.126011633539562</v>
      </c>
      <c r="L12" s="366">
        <v>43.973400260385922</v>
      </c>
      <c r="M12" s="366">
        <v>45.142748202361318</v>
      </c>
      <c r="N12" s="366">
        <v>46.503085588406357</v>
      </c>
      <c r="O12" s="366">
        <v>46.390079514235609</v>
      </c>
      <c r="P12" s="366">
        <v>46.873345074325407</v>
      </c>
      <c r="Q12" s="366">
        <v>46.061722316268337</v>
      </c>
      <c r="R12" s="366">
        <v>72.747195210005614</v>
      </c>
      <c r="S12" s="366">
        <v>72.101291826334304</v>
      </c>
      <c r="T12" s="366">
        <v>74.329670329670321</v>
      </c>
      <c r="U12" s="366">
        <v>74.217250446572208</v>
      </c>
      <c r="V12" s="366">
        <v>74.593599414375859</v>
      </c>
      <c r="W12" s="366">
        <v>74.398033762369835</v>
      </c>
      <c r="X12" s="366">
        <v>74.980730160684601</v>
      </c>
      <c r="Y12" s="483">
        <v>74.69138785155323</v>
      </c>
    </row>
    <row r="13" spans="1:26" ht="31.5" x14ac:dyDescent="0.25">
      <c r="A13" s="166" t="s">
        <v>20</v>
      </c>
      <c r="B13" s="230">
        <v>64.542000000000002</v>
      </c>
      <c r="C13" s="231">
        <v>84.744</v>
      </c>
      <c r="D13" s="231">
        <v>88.768000000000001</v>
      </c>
      <c r="E13" s="231">
        <v>92.953000000000003</v>
      </c>
      <c r="F13" s="231">
        <v>92.32</v>
      </c>
      <c r="G13" s="231">
        <v>98.957999999999998</v>
      </c>
      <c r="H13" s="231">
        <v>101.59699999999999</v>
      </c>
      <c r="I13" s="231">
        <v>106.99299999999999</v>
      </c>
      <c r="J13" s="366">
        <v>20.61451978664282</v>
      </c>
      <c r="K13" s="366">
        <v>22.512133504411096</v>
      </c>
      <c r="L13" s="366">
        <v>22.69538360843509</v>
      </c>
      <c r="M13" s="366">
        <v>23.245281697713558</v>
      </c>
      <c r="N13" s="366">
        <v>23.399520451768904</v>
      </c>
      <c r="O13" s="366">
        <v>24.306778574428733</v>
      </c>
      <c r="P13" s="366">
        <v>24.832267257835472</v>
      </c>
      <c r="Q13" s="366">
        <v>25.926572113299262</v>
      </c>
      <c r="R13" s="366">
        <v>27.252804789994382</v>
      </c>
      <c r="S13" s="366">
        <v>27.89870817366571</v>
      </c>
      <c r="T13" s="366">
        <v>25.670329670329672</v>
      </c>
      <c r="U13" s="366">
        <v>25.782749553427792</v>
      </c>
      <c r="V13" s="366">
        <v>25.406400585624141</v>
      </c>
      <c r="W13" s="366">
        <v>25.601966237630169</v>
      </c>
      <c r="X13" s="366">
        <v>25.019269839315395</v>
      </c>
      <c r="Y13" s="483">
        <v>24.618333344837978</v>
      </c>
    </row>
    <row r="14" spans="1:26" ht="31.5" x14ac:dyDescent="0.25">
      <c r="A14" s="282" t="s">
        <v>56</v>
      </c>
      <c r="B14" s="302">
        <v>599.34799999999996</v>
      </c>
      <c r="C14" s="303">
        <v>829.27700000000004</v>
      </c>
      <c r="D14" s="303">
        <v>966.66300000000001</v>
      </c>
      <c r="E14" s="303">
        <v>1015.2670000000001</v>
      </c>
      <c r="F14" s="303">
        <v>1020.163</v>
      </c>
      <c r="G14" s="303">
        <v>1084.702</v>
      </c>
      <c r="H14" s="303">
        <v>1154.377</v>
      </c>
      <c r="I14" s="303">
        <v>1266.3900000000001</v>
      </c>
      <c r="J14" s="367">
        <v>32.429688996432098</v>
      </c>
      <c r="K14" s="367">
        <v>38.252724999884677</v>
      </c>
      <c r="L14" s="367">
        <v>40.022779948676799</v>
      </c>
      <c r="M14" s="367">
        <v>40.680862624199271</v>
      </c>
      <c r="N14" s="367">
        <v>41.25255917077812</v>
      </c>
      <c r="O14" s="367">
        <v>41.173802319803734</v>
      </c>
      <c r="P14" s="367">
        <v>41.823374602010631</v>
      </c>
      <c r="Q14" s="367">
        <v>42.24300661569935</v>
      </c>
      <c r="R14" s="306">
        <v>100</v>
      </c>
      <c r="S14" s="306">
        <v>100</v>
      </c>
      <c r="T14" s="306">
        <v>100</v>
      </c>
      <c r="U14" s="306">
        <v>100</v>
      </c>
      <c r="V14" s="306">
        <v>100</v>
      </c>
      <c r="W14" s="306">
        <v>100</v>
      </c>
      <c r="X14" s="306">
        <v>100</v>
      </c>
      <c r="Y14" s="484">
        <v>100</v>
      </c>
    </row>
    <row r="15" spans="1:26" x14ac:dyDescent="0.25">
      <c r="A15" s="165" t="s">
        <v>18</v>
      </c>
      <c r="B15" s="230"/>
      <c r="C15" s="231"/>
      <c r="D15" s="231"/>
      <c r="E15" s="231"/>
      <c r="F15" s="231"/>
      <c r="G15" s="231"/>
      <c r="H15" s="231"/>
      <c r="I15" s="231"/>
      <c r="J15" s="363"/>
      <c r="K15" s="363"/>
      <c r="L15" s="363"/>
      <c r="M15" s="363"/>
      <c r="N15" s="363"/>
      <c r="O15" s="363"/>
      <c r="P15" s="363"/>
      <c r="Q15" s="363"/>
      <c r="R15" s="364"/>
      <c r="S15" s="368"/>
      <c r="T15" s="368"/>
      <c r="U15" s="368"/>
      <c r="V15" s="368"/>
      <c r="W15" s="368"/>
      <c r="X15" s="368"/>
      <c r="Y15" s="485"/>
    </row>
    <row r="16" spans="1:26" ht="31.5" x14ac:dyDescent="0.25">
      <c r="A16" s="166" t="s">
        <v>19</v>
      </c>
      <c r="B16" s="230">
        <v>392.57400000000001</v>
      </c>
      <c r="C16" s="232">
        <v>505.85899999999998</v>
      </c>
      <c r="D16" s="232">
        <v>603.92399999999998</v>
      </c>
      <c r="E16" s="232">
        <v>630.85599999999999</v>
      </c>
      <c r="F16" s="232">
        <v>652.04100000000005</v>
      </c>
      <c r="G16" s="232">
        <v>699.56200000000001</v>
      </c>
      <c r="H16" s="232">
        <v>758.42700000000002</v>
      </c>
      <c r="I16" s="232">
        <v>855.76099999999997</v>
      </c>
      <c r="J16" s="366">
        <v>37.53197982355168</v>
      </c>
      <c r="K16" s="369">
        <v>44.477572570966338</v>
      </c>
      <c r="L16" s="369">
        <v>46.475104601383492</v>
      </c>
      <c r="M16" s="369">
        <v>46.799198223153304</v>
      </c>
      <c r="N16" s="369">
        <v>47.882718216172471</v>
      </c>
      <c r="O16" s="369">
        <v>47.058071711625175</v>
      </c>
      <c r="P16" s="369">
        <v>47.620623315693905</v>
      </c>
      <c r="Q16" s="369">
        <v>47.569788972400147</v>
      </c>
      <c r="R16" s="366">
        <v>65.500176858853294</v>
      </c>
      <c r="S16" s="366">
        <v>61.000003617609067</v>
      </c>
      <c r="T16" s="366">
        <v>62.475133526368545</v>
      </c>
      <c r="U16" s="366">
        <v>62.136955106390737</v>
      </c>
      <c r="V16" s="366">
        <v>63.915374307831208</v>
      </c>
      <c r="W16" s="366">
        <v>64.493473783582957</v>
      </c>
      <c r="X16" s="366">
        <v>65.700113567751274</v>
      </c>
      <c r="Y16" s="483">
        <v>65.700113567751274</v>
      </c>
    </row>
    <row r="17" spans="1:25" ht="31.5" x14ac:dyDescent="0.25">
      <c r="A17" s="166" t="s">
        <v>20</v>
      </c>
      <c r="B17" s="230">
        <v>206.774</v>
      </c>
      <c r="C17" s="231">
        <v>323.41800000000001</v>
      </c>
      <c r="D17" s="231">
        <v>362.73899999999998</v>
      </c>
      <c r="E17" s="231">
        <v>384.411</v>
      </c>
      <c r="F17" s="231">
        <v>368.12200000000001</v>
      </c>
      <c r="G17" s="231">
        <v>385.14</v>
      </c>
      <c r="H17" s="231">
        <v>395.95</v>
      </c>
      <c r="I17" s="231">
        <v>410.62900000000002</v>
      </c>
      <c r="J17" s="366">
        <v>25.776701812823653</v>
      </c>
      <c r="K17" s="366">
        <v>31.382895624202494</v>
      </c>
      <c r="L17" s="366">
        <v>32.508592297179213</v>
      </c>
      <c r="M17" s="366">
        <v>33.49458603915199</v>
      </c>
      <c r="N17" s="366">
        <v>33.127644046244541</v>
      </c>
      <c r="O17" s="366">
        <v>33.553047687249418</v>
      </c>
      <c r="P17" s="366">
        <v>33.914927878850172</v>
      </c>
      <c r="Q17" s="366">
        <v>34.250193926149585</v>
      </c>
      <c r="R17" s="366">
        <v>34.499823141146713</v>
      </c>
      <c r="S17" s="366">
        <v>38.999996382390925</v>
      </c>
      <c r="T17" s="366">
        <v>37.524866473631448</v>
      </c>
      <c r="U17" s="366">
        <v>37.863044893609263</v>
      </c>
      <c r="V17" s="366">
        <v>36.084625692168807</v>
      </c>
      <c r="W17" s="366">
        <v>35.506526216417043</v>
      </c>
      <c r="X17" s="366">
        <v>34.299886432248741</v>
      </c>
      <c r="Y17" s="483">
        <v>34.299886432248741</v>
      </c>
    </row>
    <row r="18" spans="1:25" ht="31.5" x14ac:dyDescent="0.25">
      <c r="A18" s="176" t="s">
        <v>146</v>
      </c>
      <c r="B18" s="287">
        <v>50.151643999999997</v>
      </c>
      <c r="C18" s="286">
        <v>69.954020999999997</v>
      </c>
      <c r="D18" s="286">
        <v>77.236662999999993</v>
      </c>
      <c r="E18" s="286">
        <v>83.932750999999996</v>
      </c>
      <c r="F18" s="286">
        <v>61.201042999999999</v>
      </c>
      <c r="G18" s="286">
        <v>87.177734000000001</v>
      </c>
      <c r="H18" s="286">
        <v>106.562071</v>
      </c>
      <c r="I18" s="286">
        <v>122.568859</v>
      </c>
      <c r="J18" s="367">
        <v>23.128667583752456</v>
      </c>
      <c r="K18" s="367">
        <v>27.647330170958302</v>
      </c>
      <c r="L18" s="367">
        <v>28.128534894701989</v>
      </c>
      <c r="M18" s="367">
        <v>29.63821209773872</v>
      </c>
      <c r="N18" s="367">
        <v>32.013008086295727</v>
      </c>
      <c r="O18" s="367">
        <v>31.631622008909844</v>
      </c>
      <c r="P18" s="367">
        <v>33.454308996860803</v>
      </c>
      <c r="Q18" s="367">
        <v>34.239477610827073</v>
      </c>
      <c r="R18" s="306">
        <v>100</v>
      </c>
      <c r="S18" s="306">
        <v>100</v>
      </c>
      <c r="T18" s="306">
        <v>100</v>
      </c>
      <c r="U18" s="306">
        <v>100</v>
      </c>
      <c r="V18" s="306">
        <v>100</v>
      </c>
      <c r="W18" s="306">
        <v>100</v>
      </c>
      <c r="X18" s="306">
        <v>100</v>
      </c>
      <c r="Y18" s="484">
        <v>100</v>
      </c>
    </row>
    <row r="19" spans="1:25" x14ac:dyDescent="0.25">
      <c r="A19" s="165" t="s">
        <v>18</v>
      </c>
      <c r="B19" s="210"/>
      <c r="C19" s="233"/>
      <c r="D19" s="233"/>
      <c r="E19" s="233"/>
      <c r="F19" s="233"/>
      <c r="G19" s="233"/>
      <c r="H19" s="233"/>
      <c r="I19" s="233"/>
      <c r="J19" s="363"/>
      <c r="K19" s="363"/>
      <c r="L19" s="363"/>
      <c r="M19" s="363"/>
      <c r="N19" s="363"/>
      <c r="O19" s="363"/>
      <c r="P19" s="363"/>
      <c r="Q19" s="363"/>
      <c r="R19" s="364"/>
      <c r="S19" s="368"/>
      <c r="T19" s="368"/>
      <c r="U19" s="368"/>
      <c r="V19" s="368"/>
      <c r="W19" s="368"/>
      <c r="X19" s="368"/>
      <c r="Y19" s="485"/>
    </row>
    <row r="20" spans="1:25" ht="31.5" x14ac:dyDescent="0.25">
      <c r="A20" s="166" t="s">
        <v>19</v>
      </c>
      <c r="B20" s="210">
        <v>32.021411000000001</v>
      </c>
      <c r="C20" s="233">
        <v>43.212290000000003</v>
      </c>
      <c r="D20" s="233">
        <v>50.674692</v>
      </c>
      <c r="E20" s="233">
        <v>55.711748</v>
      </c>
      <c r="F20" s="233">
        <v>48.139716999999997</v>
      </c>
      <c r="G20" s="233">
        <v>63.869771</v>
      </c>
      <c r="H20" s="233">
        <v>79.171843999999993</v>
      </c>
      <c r="I20" s="233">
        <v>93.083291000000003</v>
      </c>
      <c r="J20" s="366">
        <v>27.802484847423482</v>
      </c>
      <c r="K20" s="366">
        <v>31.795896437901934</v>
      </c>
      <c r="L20" s="366">
        <v>33.434462061901385</v>
      </c>
      <c r="M20" s="366">
        <v>35.450556872849674</v>
      </c>
      <c r="N20" s="366">
        <v>39.4682503361052</v>
      </c>
      <c r="O20" s="366">
        <v>38.161032774726785</v>
      </c>
      <c r="P20" s="366">
        <v>40.218401406730408</v>
      </c>
      <c r="Q20" s="366">
        <v>40.385018489636529</v>
      </c>
      <c r="R20" s="366">
        <v>63.849175113780923</v>
      </c>
      <c r="S20" s="366">
        <v>61.772417628430546</v>
      </c>
      <c r="T20" s="366">
        <v>65.609634118967577</v>
      </c>
      <c r="U20" s="366">
        <v>66.376649563172307</v>
      </c>
      <c r="V20" s="366">
        <v>78.658327767387874</v>
      </c>
      <c r="W20" s="366">
        <v>73.263857718531654</v>
      </c>
      <c r="X20" s="366">
        <v>74.296457695534073</v>
      </c>
      <c r="Y20" s="483">
        <v>75.943670977633886</v>
      </c>
    </row>
    <row r="21" spans="1:25" ht="32.25" thickBot="1" x14ac:dyDescent="0.3">
      <c r="A21" s="173" t="s">
        <v>20</v>
      </c>
      <c r="B21" s="211">
        <v>18.130233</v>
      </c>
      <c r="C21" s="234">
        <v>26.741731000000001</v>
      </c>
      <c r="D21" s="234">
        <v>26.561971</v>
      </c>
      <c r="E21" s="234">
        <v>28.221003</v>
      </c>
      <c r="F21" s="234">
        <v>13.061325999999999</v>
      </c>
      <c r="G21" s="234">
        <v>23.307963000000001</v>
      </c>
      <c r="H21" s="234">
        <v>27.390226999999999</v>
      </c>
      <c r="I21" s="234">
        <v>29.485568000000001</v>
      </c>
      <c r="J21" s="370">
        <v>17.8336685439583</v>
      </c>
      <c r="K21" s="370">
        <v>22.833257897667639</v>
      </c>
      <c r="L21" s="370">
        <v>21.591502598868008</v>
      </c>
      <c r="M21" s="370">
        <v>22.390934891213082</v>
      </c>
      <c r="N21" s="370">
        <v>18.87343777829534</v>
      </c>
      <c r="O21" s="370">
        <v>21.534783340684381</v>
      </c>
      <c r="P21" s="370">
        <v>22.510898566559117</v>
      </c>
      <c r="Q21" s="370">
        <v>23.12854748883721</v>
      </c>
      <c r="R21" s="370">
        <v>36.150824886219084</v>
      </c>
      <c r="S21" s="370">
        <v>38.227582371569468</v>
      </c>
      <c r="T21" s="370">
        <v>34.390365881032437</v>
      </c>
      <c r="U21" s="370">
        <v>33.623350436827693</v>
      </c>
      <c r="V21" s="370">
        <v>21.341672232612112</v>
      </c>
      <c r="W21" s="370">
        <v>26.736142281468339</v>
      </c>
      <c r="X21" s="370">
        <v>25.703542304465909</v>
      </c>
      <c r="Y21" s="486">
        <v>24.056329022366114</v>
      </c>
    </row>
    <row r="22" spans="1:25" ht="16.5" x14ac:dyDescent="0.25">
      <c r="A22" s="132" t="s">
        <v>173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3"/>
      <c r="X22" s="133"/>
      <c r="Y22" s="133"/>
    </row>
  </sheetData>
  <mergeCells count="5">
    <mergeCell ref="A4:A5"/>
    <mergeCell ref="B4:I4"/>
    <mergeCell ref="J4:Q4"/>
    <mergeCell ref="R4:Y4"/>
    <mergeCell ref="A2:Y2"/>
  </mergeCells>
  <hyperlinks>
    <hyperlink ref="A1" location="'Раздел 2'!A1" display="◄К Разделу 3"/>
  </hyperlinks>
  <pageMargins left="0.7" right="0.7" top="0.75" bottom="0.75" header="0.3" footer="0.3"/>
  <pageSetup paperSize="9" scale="8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26</vt:i4>
      </vt:variant>
    </vt:vector>
  </HeadingPairs>
  <TitlesOfParts>
    <vt:vector size="52" baseType="lpstr">
      <vt:lpstr>Раздел 2</vt:lpstr>
      <vt:lpstr>R2t1</vt:lpstr>
      <vt:lpstr>R2t2</vt:lpstr>
      <vt:lpstr>R2t3</vt:lpstr>
      <vt:lpstr>R2t4</vt:lpstr>
      <vt:lpstr>R2t5</vt:lpstr>
      <vt:lpstr>R2t6</vt:lpstr>
      <vt:lpstr>R2t7</vt:lpstr>
      <vt:lpstr>R2t8</vt:lpstr>
      <vt:lpstr>R2t9</vt:lpstr>
      <vt:lpstr>R2t10</vt:lpstr>
      <vt:lpstr>R2t11</vt:lpstr>
      <vt:lpstr>R2t12</vt:lpstr>
      <vt:lpstr>R2t13</vt:lpstr>
      <vt:lpstr>R2t14</vt:lpstr>
      <vt:lpstr>R2t15</vt:lpstr>
      <vt:lpstr>R2t16</vt:lpstr>
      <vt:lpstr>R2t17</vt:lpstr>
      <vt:lpstr>R2t18</vt:lpstr>
      <vt:lpstr>R2t19</vt:lpstr>
      <vt:lpstr>R2d1</vt:lpstr>
      <vt:lpstr>R2d2</vt:lpstr>
      <vt:lpstr>R2d3</vt:lpstr>
      <vt:lpstr>R2d4</vt:lpstr>
      <vt:lpstr>R2d5</vt:lpstr>
      <vt:lpstr>R2d6</vt:lpstr>
      <vt:lpstr>'R2t8'!Заголовки_для_печати</vt:lpstr>
      <vt:lpstr>'R2d1'!Область_печати</vt:lpstr>
      <vt:lpstr>'R2d2'!Область_печати</vt:lpstr>
      <vt:lpstr>'R2d3'!Область_печати</vt:lpstr>
      <vt:lpstr>'R2d4'!Область_печати</vt:lpstr>
      <vt:lpstr>'R2d5'!Область_печати</vt:lpstr>
      <vt:lpstr>'R2d6'!Область_печати</vt:lpstr>
      <vt:lpstr>'R2t1'!Область_печати</vt:lpstr>
      <vt:lpstr>'R2t10'!Область_печати</vt:lpstr>
      <vt:lpstr>'R2t11'!Область_печати</vt:lpstr>
      <vt:lpstr>'R2t12'!Область_печати</vt:lpstr>
      <vt:lpstr>'R2t13'!Область_печати</vt:lpstr>
      <vt:lpstr>'R2t14'!Область_печати</vt:lpstr>
      <vt:lpstr>'R2t15'!Область_печати</vt:lpstr>
      <vt:lpstr>'R2t16'!Область_печати</vt:lpstr>
      <vt:lpstr>'R2t17'!Область_печати</vt:lpstr>
      <vt:lpstr>'R2t18'!Область_печати</vt:lpstr>
      <vt:lpstr>'R2t19'!Область_печати</vt:lpstr>
      <vt:lpstr>'R2t2'!Область_печати</vt:lpstr>
      <vt:lpstr>'R2t3'!Область_печати</vt:lpstr>
      <vt:lpstr>'R2t4'!Область_печати</vt:lpstr>
      <vt:lpstr>'R2t5'!Область_печати</vt:lpstr>
      <vt:lpstr>'R2t6'!Область_печати</vt:lpstr>
      <vt:lpstr>'R2t7'!Область_печати</vt:lpstr>
      <vt:lpstr>'R2t8'!Область_печати</vt:lpstr>
      <vt:lpstr>'R2t9'!Область_печати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Косенков Александр Юрьевич</dc:creator>
  <cp:lastModifiedBy>Муллокандов Борис Фирузович</cp:lastModifiedBy>
  <cp:lastPrinted>2022-12-22T09:03:25Z</cp:lastPrinted>
  <dcterms:created xsi:type="dcterms:W3CDTF">2019-12-11T10:17:02Z</dcterms:created>
  <dcterms:modified xsi:type="dcterms:W3CDTF">2024-12-27T06:56:26Z</dcterms:modified>
</cp:coreProperties>
</file>