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15'!$A$1:$L$104</definedName>
  </definedNames>
  <calcPr calcId="145621"/>
</workbook>
</file>

<file path=xl/calcChain.xml><?xml version="1.0" encoding="utf-8"?>
<calcChain xmlns="http://schemas.openxmlformats.org/spreadsheetml/2006/main">
  <c r="L41" i="1" l="1"/>
  <c r="L99" i="1"/>
  <c r="K99" i="1"/>
  <c r="I99" i="1"/>
  <c r="L90" i="1"/>
  <c r="K90" i="1"/>
  <c r="I90" i="1"/>
  <c r="L78" i="1"/>
  <c r="K78" i="1"/>
  <c r="I78" i="1"/>
  <c r="L57" i="1"/>
  <c r="K57" i="1"/>
  <c r="I57" i="1"/>
  <c r="L50" i="1"/>
  <c r="K50" i="1"/>
  <c r="I50" i="1"/>
  <c r="K41" i="1"/>
  <c r="I41" i="1"/>
  <c r="L25" i="1"/>
  <c r="K25" i="1"/>
  <c r="I25" i="1"/>
  <c r="L9" i="1"/>
  <c r="K9" i="1"/>
  <c r="I9" i="1"/>
  <c r="L8" i="1" l="1"/>
  <c r="K8" i="1"/>
  <c r="I8" i="1"/>
</calcChain>
</file>

<file path=xl/sharedStrings.xml><?xml version="1.0" encoding="utf-8"?>
<sst xmlns="http://schemas.openxmlformats.org/spreadsheetml/2006/main" count="502" uniqueCount="239">
  <si>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</si>
  <si>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</si>
  <si>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</si>
  <si>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</si>
  <si>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</si>
  <si>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</si>
  <si>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</si>
  <si>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</si>
  <si>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</si>
  <si>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</si>
  <si>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</si>
  <si>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</si>
  <si>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</si>
  <si>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</si>
  <si>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</si>
  <si>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</si>
  <si>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</si>
  <si>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29.04.2020</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</si>
  <si>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</si>
  <si>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</si>
  <si>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</si>
  <si>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</si>
  <si>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</si>
  <si>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</si>
  <si>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</si>
  <si>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17.02.2020</t>
  </si>
  <si>
    <t>13.02.2020</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</si>
  <si>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</si>
  <si>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</si>
  <si>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</si>
  <si>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</si>
  <si>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</si>
  <si>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</si>
  <si>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</si>
  <si>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</si>
  <si>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</si>
  <si>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</si>
  <si>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</si>
  <si>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</si>
  <si>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</si>
  <si>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</si>
  <si>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</si>
  <si>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12.03.2020</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</si>
  <si>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</si>
  <si>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</si>
  <si>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30.04.2020</t>
  </si>
  <si>
    <t>22.04.2020</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</si>
  <si>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</si>
  <si>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</si>
  <si>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</si>
  <si>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</si>
  <si>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</si>
  <si>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</si>
  <si>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</si>
  <si>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</si>
  <si>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</si>
  <si>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</si>
  <si>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</si>
  <si>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</si>
  <si>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</si>
  <si>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</si>
  <si>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</si>
  <si>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</si>
  <si>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</si>
  <si>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</si>
  <si>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</si>
  <si>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</si>
  <si>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</si>
  <si>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</si>
  <si>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</si>
  <si>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</si>
  <si>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</si>
  <si>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</si>
  <si>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</si>
  <si>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</si>
  <si>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</si>
  <si>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</si>
  <si>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</si>
  <si>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</si>
  <si>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</si>
  <si>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</si>
  <si>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</si>
  <si>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9.5.4</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</si>
  <si>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</si>
  <si>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</si>
  <si>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</si>
  <si>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включено в ведомственный план; включено в план реализации государственной программы</t>
  </si>
  <si>
    <t>9.5.5</t>
  </si>
  <si>
    <t>Мероприятие 9.5.5 Организация и проведение выборочного наблюдения  участия населения в непрерывном образовании</t>
  </si>
  <si>
    <t>Зайнуллина З.Ж., Начальник Управления статистики труда, Федеральная служба государственной статистики</t>
  </si>
  <si>
    <t>31.12.2020</t>
  </si>
  <si>
    <t>9.5.5.1</t>
  </si>
  <si>
    <t>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t>
  </si>
  <si>
    <t>28.02.2020</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</si>
  <si>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</si>
  <si>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</si>
  <si>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</si>
  <si>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</si>
  <si>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</si>
  <si>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</si>
  <si>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15.04.2020</t>
  </si>
  <si>
    <t>31.03.2020</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</si>
  <si>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</si>
  <si>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</si>
  <si>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</si>
  <si>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</si>
  <si>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отражает результат выполнения мероприятий приоритетных национальных проектов; включено в ведомственный план; включено в план реализации государственной программы</t>
  </si>
  <si>
    <t>30.03.2020</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</si>
  <si>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</si>
  <si>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</si>
  <si>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</si>
  <si>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</si>
  <si>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</si>
  <si>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9.6.1.1</t>
  </si>
  <si>
    <t>Контрольное событие 9.6.1.1 Опубликованы итоги выборочных обследований рабочей силы</t>
  </si>
  <si>
    <t>включено в план реализации государственной программы; включено в ведомственный план</t>
  </si>
  <si>
    <t>25.03.2020</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</si>
  <si>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</si>
  <si>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</si>
  <si>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</si>
  <si>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</si>
  <si>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 включено в план реализации государственной программы; включено в ведомственный план</t>
  </si>
  <si>
    <t>10.03.2020</t>
  </si>
  <si>
    <t>05.02.2020</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</si>
  <si>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</si>
  <si>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</si>
  <si>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</si>
  <si>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</si>
  <si>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28.05.2020</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</si>
  <si>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</si>
  <si>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</si>
  <si>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</si>
  <si>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 в части Системы природно-экономического учета</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</si>
  <si>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</si>
  <si>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</si>
  <si>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27.01.2020</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</si>
  <si>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</si>
  <si>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</si>
  <si>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</si>
  <si>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</si>
  <si>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</si>
  <si>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</si>
  <si>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</si>
  <si>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</si>
  <si>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</si>
  <si>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</si>
  <si>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</si>
  <si>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</si>
  <si>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</si>
  <si>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</si>
  <si>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</si>
  <si>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</si>
  <si>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</si>
  <si>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</si>
  <si>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</si>
  <si>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</si>
  <si>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</si>
  <si>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</si>
  <si>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</si>
  <si>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</si>
  <si>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</si>
  <si>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</si>
  <si>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</si>
  <si>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Предусмотрено ГП</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</si>
  <si>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</si>
  <si>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</si>
  <si>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</si>
  <si>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</si>
  <si>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</si>
  <si>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</si>
  <si>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</si>
  <si>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</si>
  <si>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</si>
  <si>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</si>
  <si>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</si>
  <si>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</si>
  <si>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</si>
  <si>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9.2.2.3</t>
  </si>
  <si>
    <t>Контрольное событие 9.2.2.3 Внесен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</si>
  <si>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Пушкин В.М., Директор Департамента развития цифровой экономики, Министерство экономического развития Российской Федерации</t>
  </si>
  <si>
    <t>01.06.2020</t>
  </si>
  <si>
    <t>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t>
  </si>
  <si>
    <t>9.3.1.5</t>
  </si>
  <si>
    <t>Контрольное событие 9.3.1.5 Внесен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t>
  </si>
  <si>
    <t>включено в иной план</t>
  </si>
  <si>
    <t>30.06.2020</t>
  </si>
  <si>
    <t>В рамках реализации контракта № ST2/2/A.1.21 от 29.08.2018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№2 от 27.01.2020).</t>
  </si>
  <si>
    <t xml:space="preserve">Минэкономразвития России планирует, что предусмотренные Регламентом Правительства Российской Федерации, утвержденным постановлением Правительства Российской Федерации от 1 июня 2004 г. № 260, процедуры будут проведены в отношении проекта постановления после принятия Правительством Российской Федерации окончательного решения о дате проведения ВПН (письмо Минэкономразвития России в Правительство Российской Федерации от 01.06.2020 № 17559-ВФ/Д09и).
В соответствии с письмами Департамента бюджетного планирования и государственных программ Минэкономразвития России от 03.07.2020 № Д19и-21049, № Д19вн-25417 предлагается направить предложения по переносу срока реализации контрольного события 9.2.2.3 на 1 декабря 2020 года.
</t>
  </si>
  <si>
    <t>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оплата осуществлена из остатков средств финансирования, полученных в предыдущие периоды и находящихся на специальных счетах на 01.01.2020 г.).</t>
  </si>
  <si>
    <t>Наименование государственной программы: Экономическое развитие и инновационная экономика.                                                    Отчетный период III квартал 2020 г.</t>
  </si>
  <si>
    <t>9.1.1.16</t>
  </si>
  <si>
    <t>Контрольное событие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t>
  </si>
  <si>
    <t>Васильченко Ю.Л. (Федеральная служба государственной статистики), Начальник Управления национальной системы управления данными государственной статистики</t>
  </si>
  <si>
    <t>Контрольное событие 9.Р3.1.1. Разработан статистический инструментарий выборочного наблюдения состояния здоровья населения</t>
  </si>
  <si>
    <t>9.Р3.1.1</t>
  </si>
  <si>
    <t xml:space="preserve">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07.05.2012 № 596-606 важнейших целевых показателей, отражает результат выполнения мероприятий приоритетных национальных проектов
</t>
  </si>
  <si>
    <t>Никитина С.Ю. (Федеральная служба государственной статистики), Начальник Управления статистики населения и здравоохранения</t>
  </si>
  <si>
    <r>
      <t xml:space="preserve">На основании распоряжения Правительства Российской Федерации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 государственный контракт: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Всероссийской переписи населения 2020 года.
</t>
    </r>
    <r>
      <rPr>
        <sz val="13.5"/>
        <color rgb="FF000000"/>
        <rFont val="Times New Roman"/>
        <family val="1"/>
        <charset val="204"/>
      </rPr>
      <t xml:space="preserve">
</t>
    </r>
  </si>
  <si>
    <r>
      <t xml:space="preserve">Мероприятие 9.1.1 Контрольное событие 9.1.1.16. 
Выполнение контрольного события 9.1.1.16. "Подготовлен и направлен на согласование в Минэкономразвития России проект приказа Росстата об утверждении методики оценки отчетной нагрузки на респондентов и ее нормирования" целессобразно после перевода государственной информационной системы «Цифровая аналитическая платформа предоставления статистических данных» (далее - ГИС ЦАП) в промышленную эксплуатацию в июне 2021 года в соответствии с календарными планами выполнения работ по государственным контрактам на выполнение работ по проектированию, разработке, апробации и вводу в эксплуатацию компонентов ГИС ЦАП: от 13 августа 2019 года № 56-ИКТ/242-2019-2021/НИИ"ВОСХОД"-1; от 12 августа 2019 года № 58-ИКТ/242-2019-2021/ООО"НЦИ"-1; от 12 августа 2019 года № 59-ИКТ/242-2019-2021/НИИ"ВОСХОД"-2; от 13 августа 2019 года № 60-ИКТ/242-2019-2021/НИИ"ВОСХОД"-3.
До ввода ГИС ЦАП в промышленную эксплуатацию в системе отсутствует информационное наполнение, необходимое для разработки и апробации методики.
</t>
    </r>
    <r>
      <rPr>
        <sz val="13.5"/>
        <color rgb="FF000000"/>
        <rFont val="Times New Roman"/>
        <family val="1"/>
        <charset val="204"/>
      </rPr>
      <t xml:space="preserve">
</t>
    </r>
  </si>
  <si>
    <t xml:space="preserve">Разработку методики оценки отчетной нагрузки на респондентов и ее нормирования планируется осуществить после перевода  ГИС ЦАП в промышленную эксплуатацию с соответствующим наполнением системы информацией, необходимой для разработки и апробации методики. Срок выполнения - III квартал 2021 года.
</t>
  </si>
  <si>
    <t>Контрольное событие 9.2.2.4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устанавливающий порядок подведения итогов Всероссийской переписи населения 2020 года</t>
  </si>
  <si>
    <t>9.2.2.4</t>
  </si>
  <si>
    <t>28.08.2020</t>
  </si>
  <si>
    <r>
      <t>Мероприятие 9.2.2:</t>
    </r>
    <r>
      <rPr>
        <sz val="13.5"/>
        <color rgb="FF000000"/>
        <rFont val="Times New Roman"/>
        <family val="1"/>
        <charset val="204"/>
      </rPr>
      <t>Контрольное событие 9.2.2.3 В соответствии с подпунктом «а» пункта 8 постановления Правительства Российской Федерации от 7 декабря 2019 г. № 1608 «Об организации Всероссийской переписи населения 2020 года» (далее – постановление № 1608) Минэкономразвития России совместно с Росархивом было необходимо представить до 1 июня 2020 г. в Правительство Российской Федерации проект  акта Правительства Российской Федерации, определяющий порядок хранения переписных листов и иных документов Всероссийской переписи населения 2020 года (далее соответственно – проект акта, ВПН). 
Во исполнение указанного поручения Минэкономразвития России совместно с Росстатом разработан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(далее – проект постановления). Планировалось,  что дополнительных ассигнований из федерального бюджета на реализацию положений проекта постановления не потребуется.  
Вместе с тем, с учетом распространения новой коронавирусной инфекции, вызванной 2019-nCoV,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во исполнение поручений Правительства Российской Федерации от 08.05.2020 № АБ-П13-4660, от 25.05.2020 № 4344п-П14кв (пункт 21), от 11.06.2020 № ДГ-П43-6271кв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предусматривающий перенос срока проведения ВПН с октября 2020 г. на апрель 2021 года, а также перенос срока внесения проекта акта с 1 июня 2020 г. на 1 декабря 2020 года. Данный проект постановления Правительства Российской Федерации подписан 27.06.2020 – постановление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(далее – постановление № 943).
В соответствии с подпунктом «а» пункта 8 постановления № 1608 в редакции постановления № 943 Минэкономразвития России совместно с Росархивом проект акта необходимо представить до 1 декабря 2020 года.
Контрольное событие 9.2.2.4 В соответствии с подпунктом «б» пункта 8 Правительства Российской Федерации от 7 декабря 2019 г. № 1608 «Об организации Всероссийской переписи населения 2020 года» в редакции  постановления Правительства Российской Федерации от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и признании утратившим силу распоряжения Правительства Российской Федерации от 4 ноября 2017 г. № 2444-р»  Росстат представит в Минэкономразвития России для внесения в Правительство Российской Федерации проект постановления Правительства Российской Федерации «О порядке подведения итогов Всероссийской переписи населения 2020 года» до 28 февраля 2021 года.</t>
    </r>
  </si>
  <si>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361 работы. Принято 11 актов Правительства Российской Федерации по внесению изменений в Федеральный план статистических работ.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 по разработке концепции по созданию и распространению связанных открытых статистических данных Росстата (извещение от 03.07.2020 № 0173100011920000065). В августе 2020 года проведены процедуры по рассмотрению поступивших заявок на участие в конкурсе и подведены итоги открытого конкурса в электронной форме;
- по совершенствованию системы показателей, характеризующих ход выполнения мероприятий, проводимых в рамках Десятилетия детства (извещение от 21.07.2020 № 0173100011920000070);
-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10.08.2020 № 0173100011920000084).
В соответствии с заключенными государственными контрактами оказаны услуги по сопровождению подсистем ИВС Росстата за II квартал 2020 г.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Заключены государственные контракты: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научно-исследовательской работы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научно-исследовательской работы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научно-исследовательской работы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 от 30.07.2020 №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 78-ТС/242-ПК-ПРОФИ на поставку оборудования для автоматизированных рабочих мест информационно-вычислительной системы Росстата (ИВС Росстата);
- от 05.08.2020 № 82-ТС/242-ЛАНИТ-Интеграция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</si>
  <si>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Сформирована и размещена на интернет-сайте Росстата и ЕМИСС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361 работы. 
На интернет-сайте Росстата в рубрике "Региональная статистика" размещена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информация направлена в Минэкономразвития России письмами от 15.04.2020 № СО-04-3/354-ПМ и от 29.04.2020 № КЛ-06-5/399-ПМ.
Сформирована и размещена на интернет-сайте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База данных показателей муниципальных образований – БД ПМО размещена по адресу: https://www.gks.ru/storage/mediabank/munst.htm.
</t>
  </si>
  <si>
    <t xml:space="preserve">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и доп. от 30.03.2020 № 169, от 15.05.2020 № 254, от 11.06.2020 № 310, от 11.08.2020 № 449), в 2020 году за счет средств текущего финансирования НИОКР предусмотрено к выполнению научными организациями на контрактной основе 10 научно-исследовательских работ. 
Утверждены и размещены на официальном сайте единой информационной системы в сфере закупок 2 конкурсных документации на выполнение научно-исследовательских работ по:
- разработке концепции по созданию и распространению связанных открытых статистических данных Росстата (извещение от 03.07.2020 № 0173100011920000065). В августе 2020 года проведены процедуры по рассмотрению поступивших заявок на участие в конкурсе и подведены итоги открытого конкурса в электронной форме; 
- совершенствованию системы показателей, характеризующих ход выполнения мероприятий, проводимых в рамках Десятилетия детства (извещение от 21.07.2020 № 0173100011920000070).
Заключены государственные контракты:
- от 11.06.2020 № 48-НР-2020/ФГБОУ ВО "ГУУ"-11 на выполнение  научно-исследовательской работы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 от 16.06.2020 № 51-НР-2020/КО ИНВЕСТ-1на выполнение  научно-исследовательской работы по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 от 03.07.2020 б/н на выполнение научно-исследовательской работы по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 от 03.07.2020 № 67-НР-2020-2021/ДЕЛОВОЙ ПРОФИЛЬ-1 на выполнение научно-исследовательской работы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 от 15.07.2020 б/н на выполнение научно-исследовательской работы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 от 15.07.2020 № 68-НР-2020/ФГБОУ ВО "ГУУ"-2 на выполнение научно-исследовательской работы по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t>
  </si>
  <si>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Утверждена и размещена на официальном сайте единой информационной системы в сфере закупок (www.zakupki.gov.ru) конкурсная документация на поставку  комплектов серверного и телекоммуникационного оборудования для федерального уровня информационно-вычислительной системы Росстата (ИВС Росстата) (извещение от 10.08.2020 № 0173100011920000084).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 от 03.06.2020 № 40-ЦА/242-2020/АКБ Барьер-1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04.06.2020 № 39-ИКТ/242-ИВС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 от 30.07.2020  80-ТС/242-ИНФОРМЗАЩИТА на поставку комплектов оборудования криптографических шлюзов безопасности для регионального и федерального уровня информационно-вычислительной системы Росстата (ИВС Росстата);
 -  от 23.07.2020 №78-ТС/242-ПК-ПРОФИ  на поставку оборудования для автоматизированных рабочих мест информационно-вычислительной системы Росстата (ИВС Росстата);
- от 05.08.2020 № 82-ТС/242-ЛАНИТ-Интеграция на поставку комплектов оборудования инженерной инфраструктуры, телекоммуникационного оборудования и программно-аппаратного комплекса обработки и агрегации данных для федерального уровня информационно-вычислительной системы Росстата (ИВС Росстата);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06.08.2020  № 81-ТС/242-Технопрогресс на поставку комплектов оборудования инженерной инфраструктуры для размещения и эксплуатации серверного и телекоммуникационного оборудования для регионального уровня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за II квартал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</si>
  <si>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Утверждены приказы Росстата:
- от 03.02.2020 № 9-у методика расчета тиражей немашиночитаемых документов для проведения Всероссийской переписи населения 2020 года;
- от 24.07.2020 г. № 407 "О внесении изменений в документы Всероссийской переписи населения 2020 года, утвержденные приказом Росстата от 30 декабря 2019 г. № 826»;
- от 27.08.2020 г. № 492 "Об утверждении Основных методологических и организационных положений Всероссийской переписи населения 2020 года";
- от 28.08. 2020 г. № 494 «О Рабочей группе по проведению приемки учебных курсов для обучения всех категорий переписных работников Всероссийской переписи населения 2020 года».
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25.03.2020 года №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(письмом от 25.06.2020 вх. № 2155-др);
- от 29.04.2020 №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 от 14.05.2020 № 33-ВПН/242-2020/Крипто-сервис-1 на поставку средств обнаружения вторжений для обеспечения мероприятий проведения Всероссийской переписи населения 2020 года. Поставка оборудования произведена в полном объеме;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(вторая очередь),  выделенных Росстату распоряжением Правительства Российской Федерации от 22 февраля 2020 г. № 410-р  из резервного фонда Правительства Российской Федерации.
Утверждено техническое задание на выполнение научно-исследовательской работы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Во исполнение поручения Правительства Российской Федерации от 08.09.2020 № АБ-П13-4660 (вх. от 12.05.2020 № 2054-ПП) направлен  в Минэкономразвития России проект нормативного правового акта Правительства Российской Федерации о сроке и дате проведения Всероссийской переписи населения в 2021 году (исх. от 25.05.2020 № ПМ-17-3/459-ПМ).
Разработанный Росстатом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направлен Минэкономразвития России  в Правительство Российской Федерации (от 01.06.2020 № 17559-ВФ/Д09и).
</t>
  </si>
  <si>
    <t xml:space="preserve">Утверждены приказы Росстата:
- от 24.07.2020 г. № 407 "О внесении изменений в документы Всероссийской переписи населения 2020 года, утвержденные приказом Росстата от 30 декабря 2019 г. № 826»;
- от 27.08.2020 г. № 492 "Об утверждении Основных методологических и организационных положений Всероссийской переписи населения 2020 года".
Принято Постановление Правительства Российской Федерации от 27 июня 2020 года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распоряжением Правительства Российской Федерации от 4 ноября 2017 г. № 2444-р".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 от 30.06.2020 № 62-НР-ВПН-2020/НИИ "ВОСХОД"-1 на выполнение научно-исследовательской работы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 от 22.06.2020 № б/н на выполнение научно-исследовательской работы по разработке рекомендаций по присоединению спецконтингентов к численности населения при Всероссийской переписи населения 2020 года;
- от 02.06.2020 № 36-НР-ВПН-2020/ТОТ-1 на выполнение научно-исследовательской работы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 от 27.08.2020 б\н на поставку канцелярских принадлежностей с нанесенным логтипом для лиц, привлекаемых к проведению Всероссийской переписи населения 2020 года.
Утверждено техническое задание на выполнение научно-исследовательской работы 
по теме: «Методологические рекомендации и алгоритмы сопоставления данных переписи населения 2020 года с данными переписи населения 2010 года, данными текущего статистического учета населения на федеральном и региональном уровнях».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t>
  </si>
  <si>
    <r>
      <t xml:space="preserve">Утверждены приказы Росстата:
- от 03.02.2020 № 9-у «Об утверждении Методики расчета тиражей немашиночитаемых документов для проведения Всероссийской переписи населения 2020 года;
- от 28.08. 2020 г. № 494 «О Рабочей группе по проведению приемки учебных курсов для обучения всех категорий переписных работников Всероссийской переписи населения 2020 года».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Во исполнение поручения Правительства Российской Федерации от 8.05.2020 г. № АБ-П13-4660 (вх. от 12.05.2020 № 2054-ПП) в Минэкономразвития России направлен проект нормативного правового акта Правительства Российской Федерации о сроке и дате проведения Всероссийской переписи населени в 2021 году  ( от 25.05.2020 № ПМ-17-3/459-ПМ).
Заключены государственные контракты:
 от 25.03.2020 года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Исполнителем Бюро переводов "Вивион"представлены результаты работы в печатном виде и на диске;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t>
    </r>
    <r>
      <rPr>
        <sz val="13.5"/>
        <color rgb="FF000000"/>
        <rFont val="Times New Roman"/>
        <family val="1"/>
        <charset val="204"/>
      </rPr>
      <t xml:space="preserve">
</t>
    </r>
  </si>
  <si>
    <t xml:space="preserve">Утверждены и размещены на официальном сайте единой информационной системы в сфере закупок (www.zakupki.gov.ru) конкурсные документации: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(извещение  от 28.04.2020 №0173100011920000044).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28.01.2020 2-ТС-242-2020-ИВС-1 на поставку средств защиты информации информационно-вычислительной системы Росстата (ИВС Росстата) для обеспечения мероприятий проведения Всероссийской переписи населения 2020 года. Поставка оборудования произведена в полном объеме;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Российской Федерации, произведен  авансовый платеж в размере 90%).
- от 14.05.2020 № 33-ВПН/242-2020/Крипто-сервис-1 на поставку средств обнаружения вторжений для обеспечения мероприятий проведения Всероссийской переписи населения 2020 года. Поставка оборудования произведена в полном объеме;
- от 06.04.2020 № 20-ВПН/242-2020/РОСТЕЛЕКОМ-3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 от 18.06.2020 46-ВПН/242-2020/ООО «ПК Аквариус»-1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 от 11.06.2020 № б/н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</si>
  <si>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r>
      <t xml:space="preserve">Утверждены и размещены на официальном сайте единой информационной системы в сфере закупок (www.zakupki.gov.ru)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сельскохозяйственной микропереписи 2021 года;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r>
    <r>
      <rPr>
        <sz val="13.5"/>
        <color rgb="FF000000"/>
        <rFont val="Times New Roman"/>
        <family val="1"/>
        <charset val="204"/>
      </rPr>
      <t xml:space="preserve">
</t>
    </r>
  </si>
  <si>
    <t xml:space="preserve">Утверждены приказы Росстата:
- от 06.07.2020 г №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г.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г.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г.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г.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Направлены обращения  в ФНС России,  АО "Корпорацию "МСП", операторам электронного документооборота об информационной поддержке сплошного наблюдения.
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 450 от 11.08.2020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научно-исследовательской работы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</si>
  <si>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r>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октябрь текущего года в соответствии с Приказом № 450 от 11.08.2020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20.05.2020 № 260).
Доведены средства до территориальных органов Росстата на оплату командировочных расходов.
</t>
    </r>
    <r>
      <rPr>
        <sz val="13.5"/>
        <color rgb="FF000000"/>
        <rFont val="Times New Roman"/>
        <family val="1"/>
        <charset val="204"/>
      </rPr>
      <t xml:space="preserve">
</t>
    </r>
  </si>
  <si>
    <t xml:space="preserve">Заключены государственные контракты: 
- от 23.06.2020 № б/н на выполнение научно-исследовательской работы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 от 29.06.2020  № 58-НР-ЗВ-2020/АБК-2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 от 29.06.2020 № 60-НР-ЗВ-2020/АБК-3  на выполнение научно-исследовательской работы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нефинансовых коммерческих организаций;
- от 08.06.2020 № б/н на выполнение научно-исследовательской работы по разработке рекомендаций по построению нефинансовых счетов сектора домашних хозяйств;
- от 06.07.2020 № 57-НР-ЗВ-2020/ВАВТ МИНЭК-1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 от 09.07.2020 № 69-НР-ЗВ-2020/МГУ-1  по разработке методов математического моделирования оценок показателей таблиц ресурсов и использования товаров и услуг в постоянных ценах; 
- от 06.07.2020 №  б/н по разработке подходов к организации федерального статистического наблюдения за затратами на производство и продажу продукции за 2021 год с учетом типов хозяйствующих субъектов;
- от 15.07.2020 № б/н на выполнение научно-исследовательской работы по разработке рекомендаций по определению инвестиций в основной капитал по видам активов в соответствии с требованиями ОЭСР с учетом аналитического и логического контроля формируемых потоков.
</t>
  </si>
  <si>
    <t xml:space="preserve">Утверждены приказы Росстата:
- от 06.07.2020 г №360 "Календарный план мероприятий на 2020 – 2022 годы по подготовке и проведению сплошного федерального статистического наблюдения за деятельностью субъектов малого и среднего предпринимательства, автоматизированной обработке, подведению итогов и их официальной публикации";
- от 03.08.2020 г. № 429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17.08.2020 г. № 469 "Об утверждении форм федерального статистического наблюдения и указаний по их заполнению для организации сплошного федерального статистического наблюдения за деятельностью субъектов малого и среднего предпринимательства в 2021 году по итогам за 2020 год";
- от 25.08.2020 г. № 485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20 мая 2020 г. № 260";
- от 28.08.2020 г. № 496 "Об утверждении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 за 2020 год".
Направлены обращения  в ФНС России,  АО "Корпорацию "МСП", операторам электронного документооборота об информационной поддержке сплошного наблюдения.
</t>
  </si>
  <si>
    <t xml:space="preserve">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гг.
</t>
  </si>
  <si>
    <t xml:space="preserve">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13.02.2020  № 63 «Календарный план подготовки, проведения и  обработки итогов Комплексного наблюдения условий жизни населения на 2020-2021 годы»;
- от 31.03.2020 № 175 изменения в «Календарный план подготовки, проведения и обработки итогов Комплексного наблюдения условий жизни населения на 2020-2021 годы»;
-  от 09.04.2020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01.06.2020 № 285 «Календарный план подготовки, проведения и обработки итогов Выборочного наблюдения доходов населения и участия в социальных программах на 2020-2022 годы»;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 от 10.07.2020 № 378 «О внесении изменений в Календарный план подготовки, проведения и обработки итогов Комплексного наблюдения условий жизни»;
- от 28 августа 2020 г. № 495 «Об утверждении Основных методологических и организационных положений Комплексного наблюдения условий жизни населения».
- В январе –августе  2020 г.: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проверка информационного фонда  выборочного наблюдения доходов населения и участия в социальных программах  за 2019 год;
- проводилась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проведены и завершены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проведены работы по анализу и корректировке обобщенного информационного фонда выборочного наблюдения использования суточного фонда времени населением;
- проводились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метаданнные по выборочному наблюдению использования суточного фонда времени населением (https://gks.ru/free_doc/new_site/population/urov/sut_fond19/index.html);
- опубликованы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(http://www.gks.ru/ Официальная статистика/ Население/ Образование/ Итоги федеральных статистических наблюдений /Дополнительное образование детей (форма № 1-ДОП);
- проводилась работа по актуализации программы и подготовке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 выполнены работы по информационно-технологическому сопровождению в I квартале 2020 года;
- выполнены работы во II квартале в части информационно-технологического сопровождения;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-сформированы итоговые и публикационные таблицы;
- подготовлены данные для публикации таблиц на Интернет-сайте Росстата;
- сформированы базы данных обобщенного информационного фонда;
-сформированы итоговые (регламентные) таблицы с данными по субъектам Российской Федерации (3-я очередь);
- сформирован обобщенный информационный фонд с данными в целом по Российской Федерации.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выборочного наблюдения доходов населения и участия в социальных программах за 2019 год.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 проведении открытого конкурса от 29.07.2020 № 0173100011920000073). В августе 2020 г.  проводились конкурсные процедуры по оценке  первых  и вторых частей  заявок открытого конкурса.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08.05.2020 №29-ПЗ-2020/ПТК-1 и от 08.05.2020 №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 1 сдачи-приемки выполненных работ  от 17.08.2020);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(Акт  № 1 сдачи-приемки выполненных работ  от 17.08.2020).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</si>
  <si>
    <r>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 - июле 2020 г.:
- проводились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-сформированы итоговые и публикационные таблицы;
- подготовлены данные для публикации таблиц на Интернет-сайте Росстата.
</t>
    </r>
    <r>
      <rPr>
        <sz val="13.5"/>
        <color rgb="FF000000"/>
        <rFont val="Times New Roman"/>
        <family val="1"/>
        <charset val="204"/>
      </rPr>
      <t xml:space="preserve">
</t>
    </r>
  </si>
  <si>
    <t xml:space="preserve">Приказом  Росстата от 01.06.2020 № 285 утвержден «Календарный план подготовки, проведения и обработки итогов Выборочного наблюдения доходов населения и участия в социальных программах на 2020-2022 годы»; 
В январе-июле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оказывалась методологическая поддержка ТОГСам по вопросам проведения наблюдения и заполнения вопросников на Портале ПК СДП;
- проводились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сормированы базы данных обобщенного информационного фонда;
- выполнены работы по информационно-технологическому сопровождению в I квартале 2020 года;
- выполнены работы по информационно-технологическому сопровождению во II квартале 2020 года;
- выполнены работы по развитию программного комплекса ПК СДП в части: подсистемы интеграции со смежными системами, подсистемы формирования базы данных обобщенного информационного фонда, подсистемы расчета доверительных интервалов и ошибки выборки;
- сформированы публикационные таблицы с данными по субъектам Российской Федерации  2-я очередь;
- подготовлены данные для публикации таблиц на Интернет-сайте Росстата 2-я очередь;
- сформированы базы данных обобщенного информационного фонда 2-я очередь;
- сформированы итоговые регламентные таблицы 1-я очередь;
- опубликованы  итоги  Выборочного наблюдения доходов населения и участия в социальных программах 2019 года в системе открытого доступа на официальном интернет-сайте Росстата в информационно-телекоммуникационной сети «Интернет» (https://gks.ru/free_doc/new_site/vndn-2019/index.html);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проводится проверка информационного фонда  выборочного наблюдения доходов населения и участия в социальных программах  за 2019 год;
- сформирован комплект итоговых (регламентных) таблиц с предварительными  данными в целом по Российской Федерации и по субъектам Российской Федерации  по 1 блоку показателей;
-сформированы итоговые (регламентные) таблицы с данными по субъектам Российской Федерации (3-я очередь);
 - сформирован обобщенный информационный фонд с данными в целом по Российской Федерации.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(извещение от 07.05.2020 № 01733100011920000051).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14.07.2020 № 75-НР-СДП-2020/СТАТЭКОН-2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2020 года). Выполнены работы по первому этапу  Государственного контракта  (Акт  № 1 сдачи-приемки выполненных работ  от 17.08.2020).
До территориальных органов Росстата доведены средства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</si>
  <si>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Утверждены приказы Росстата:
- от 13.02.2020 г. № 63 «Об утверждении Календарного плана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 от  10.07.2020 № 378 «О внесении изменений в Календарный план подготовки, проведения и обработки итогов Комплексного наблюдения условий жизни населения в части переноса  сроков проведения наблюдения  в 2020 году»;
- от 28 августа 2020 г. № 495 «Об утверждении Основных методологических и организационных положений Комплексного наблюдения условий жизни населения».
Заключены государственные контракты:
-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 от 15.07.2020 № 78-НР-СДП-2020/ВШЭ-4  на выполнение научно-исследовательской работы по разработке рекомендаций по совершенствованию алгоритмов расчета индекса активного долголетия на основе индикаторов, полученных по итогам выборочных наблюдений по социально-демографическим проблемам (этап 2020 года). Выполнены работы по первому этапу Государственного  контракта ( Акт № 1 сдачи-приемки выполненных работ от 17.08.2020 г.).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актуализации программы и подготовке приказа Росстата об утверждении инструментария  комплексного наблюдения условий жизни населения.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</si>
  <si>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январе-июле 2020 г.
- проводились работы по анализу и корректировке  обобщенного информационного  фонда выборочного наблюдения использования суточного фонда времени населением;
- опубликованы метаданные по выборочному наблюдению использования суточного фонда времени населением  (https://gks.ru/free_doc/new_site/population/urov/sut_fond19/index.html);
- опубликованы предварительные итоги выборочного наблюдения использования суточного фонда времени населением в ЕМИСС и на официальном интернет-сайте Росстата в информационно-телекоммуникационной сети «Интернет; (https://gks.ru/free_doc/new_site/population/urov/sut_fond19/index.html);
-сформированы итоговые и публикационные таблицы;
- подготовлены данные для публикации таблиц на Интернет-сайте Росстата.
</t>
  </si>
  <si>
    <r>
      <t>Утверждены приказы Росстата:
- от 10.02.2020 № 52 «Анкета выборочного наблюдения участия населения в непрерывном образовании»; 
- от 28.02.2020 № 97 «Календарный план подготовки, проведения и обработки итогов выборочного наблюдения  участия населения в непрерывном образовании на 2020 год»;
- от 27.02.2020 № 86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09.04.2020 № 191 «Основные методологические и организационные положения по проведению выборочного наблюдения участия населения в непрерывном образовании в 2020 году»;
- от 26.06.2020 № 337 «О внесении изменений в приложение № 2 приказа Росстата от 27.02.2020 № 86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 от 08.07.2020 № 364 "О внесении изменений в Календарный план подготовки, проведения и обработки итогов выборочного наблюдения участия населения в непрерывном образовании на 2020 год, утвержденный приказом Росстата от 28 февраля 2020 г. № 97".
Заключены государственные контракты:
- от 08.05.2020 №29-ПЗ-2020/ПТК-1 и №30-П-2020/ИП Вострикова-1 на поставку портфелей для лиц, привлекаемых к выборочному наблюдению участия населения в непрерывном образовании и  на поставку канцелярских принадлежностей для  выборочного наблюдения участия населения в непрерывном образовании;
- от 10.06.2020 № Б/Н на выполнение научно-исследовательской работы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 от 16.06.2020 № 55-П/242-2020/АЛЬФАКОМ-2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ࡲ	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r>
    <r>
      <rPr>
        <sz val="11"/>
        <color rgb="FF000000"/>
        <rFont val="Times New Roman"/>
        <family val="1"/>
        <charset val="204"/>
      </rPr>
      <t/>
    </r>
  </si>
  <si>
    <r>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интернет-сайте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r>
    <r>
      <rPr>
        <sz val="13.5"/>
        <color rgb="FF000000"/>
        <rFont val="Times New Roman"/>
        <family val="1"/>
        <charset val="204"/>
      </rPr>
      <t xml:space="preserve">
</t>
    </r>
  </si>
  <si>
    <r>
      <t xml:space="preserve">В январе - июне 2020 г.:
- проводились работы по подготовке наблюдения условий жизни  граждан старшего поколения  с учетом дополнительной целевой выборки  10 тыс. домохозяйств;
- подготовлен  проект приказа по внесению изменений в основные методологические и организационные положения комплексного наблюдения условий жизни населения в части организации и проведения обследования целевой группы население «старшее поколение».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 проведении открытого конкурса от 29.07.2020 № 0173100011920000073). В августе 2020 г.  проводились конкурсные процедуры по оценке  первых  и вторых частей  заявок открытого конкурса.
Ведутся работы по разработке технического задания  на оказание услуг, связанных с системным сопровождением баз данных Выборочных статистических наблюдений по социально-демографическим проблемам информационно-вычислительной системы Росстата в части использования показателей с целью разработки инструментария для анализа данных при проведении расчетов показателей адресности и эффективности принимаемых мер по сокращению бедности среди наиболее уязвимых групп населения в 2021 году, (этап 2020 г.).
</t>
    </r>
    <r>
      <rPr>
        <sz val="13.5"/>
        <color rgb="FF000000"/>
        <rFont val="Times New Roman"/>
        <family val="1"/>
        <charset val="204"/>
      </rPr>
      <t xml:space="preserve">
</t>
    </r>
  </si>
  <si>
    <t xml:space="preserve">В январе – августе 2020 года:
-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t>
  </si>
  <si>
    <t xml:space="preserve">Утверждены приказы Росстата:
- от 30.12.2019 № 829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 от 04.12.2019 № 740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(с изменениями).
В январе - августе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2020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В мае 2020 опубликованы итоги федеральных статистических наблюдений о производстве сельскохозяйственной продукции за 2019 год на официальном интернет-сайте Росстата (https://gks.ru/folder/11110/document/13277) и бюллетени о состоянии сельского хозяйства (электронные версии) – дата последней публикации 22.05.2020.
Проводятся работы по подготовке экономического описания для разработки итогов наблюдения.
Заключены государственные контракты:
 – от 03.04.2020 № 100020918120000007, № 100020918120000009; от 12.05.2020 № 34-П-2020/ИП Романенко-2; от 03.08.2020 № 2-БП-2020/МАСТЕР-ЗНАК-1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 от 02.06.2020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Территориальными органами Росстата завершено формирование выборочной совокупности ЛПХ на  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Территориальными органами Росстата направлены отчеты за I полугодие 2020 года о  размещении на сайте территориального органа информации о контрактах, заключенных в соотвествии с п.42 ч.I статьи 93 Федерального закона от 05.04.2013 №44-ФЗ.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</si>
  <si>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№2 от 27.01.2020).
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
</t>
  </si>
  <si>
    <r>
      <t xml:space="preserve">Завершен 1-й этап контракта ST2/1/B.3.2 («Внедрение комплексного подхода к организации и проведению выборочных обследований домашних хозяйств (населения) с использованием методологической и технологической платформы»): Обследование объекта автоматизации. Проектирование новых возможностей СПО. Разработка проектов регламентов применения.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3-й  и 4-й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Обследолвание. Проектирование новых возможностей (Фаза 2).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 осуществлен сбор и анализ данных об объектах автоматизации и осуществляемых видах деятельности, для выявления потребностей и направлений совершенствования ЦСОД, а также иных информационных систем и сервисов ИВС Росстата, обеспечивающих автоматизированную поддержку обследуемых процессов, с учетом перспективы реализации программы «Цифровая экономика Российской Федерации» и создания ЦАП и НСУД.
</t>
    </r>
    <r>
      <rPr>
        <sz val="13.5"/>
        <color rgb="FF000000"/>
        <rFont val="Times New Roman"/>
        <family val="1"/>
        <charset val="204"/>
      </rPr>
      <t xml:space="preserve">
</t>
    </r>
  </si>
  <si>
    <r>
      <t xml:space="preserve">Проводилась работа по подготовке и согласованию плана учебных мероприятий для сотрудников Росстата на 2020-2021 гг.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t>
    </r>
    <r>
      <rPr>
        <sz val="13.5"/>
        <color rgb="FF000000"/>
        <rFont val="Times New Roman"/>
        <family val="1"/>
        <charset val="204"/>
      </rPr>
      <t xml:space="preserve">
</t>
    </r>
  </si>
  <si>
    <t>Плановые проектные документы (План закупок, План реализации и Бюджет Проекта) на 2020 год, а также и Отчет об исполнении Плана закупок и Плана реализации за 2019 год согласованы с Минэкономразвития и Минфином, утверждены МКС и руководителем Росстата (18.03.2020 г.). В отчетном периоде осуществлялась текущая работа по проведению конкурсных процедур в соответствии с Планом закупок Проекта, а также взаимодействие с Всемирным банком по вопросу продления Проекта РСГС-2.</t>
  </si>
  <si>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2020 году (от 29.05.2020 № 280);
Основные методологические и организационные положения Выборочного федерального статистического наблюдения состояния здоровья населения (от 27.03.2020 № 164);
Численность и распределение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(от 29.05.2020 № 278);
формы Выборочного федерального статистического наблюдения состояния здоровья населения в 2020 году № 1-здоровье населения "Вопросник для домохозяйства", № 2-здоровье населения "Вопросник для взрослого", № 3-здоровье населения "Вопросник для детей" с указаниями по их заполнению (от 30.06.2020 № 349).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Росстатом осуществлена приемка программного комплекса подсистемы загрузки результатов тестирования с планшетного компьютера, мультимедийного обучающего ролика для интервьюера. Проведена опытная эксплуатация ПК СЗН тремя ТОГС: Калугастат, Волгоградстат и Красноярскстат;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В рамках исполнения Государственного контракта от 27.04.2020 № № 26-СЗН/242-2020/КРОК Регион-6 и Дополнительного соглашения № 1 от 09.06.2020 к нему осуществлена приемка унаследованных функционалов подсистем ввода данных на рабочих станциях, мониторинга и отображения сводной информации подсистемы ПК СЗН-2020. Проведена опытная эксплуатация ПК СЗН тремя ТОГС: Калугастат, Волгоградстат и Красноярскстат.
- от 08.06.2020 № 42-НР-СЗН-2020/ВятГУ-1 на выполнение научно-исследовательской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В соответствии с пунктом 4.1 Календарного плана с 6 по 10 июля 2020 года в Краснодарстате проведены семинары по обучению специалистов территориальных органов Росстата из числа ответственных за подготовку и проведение Выборочного наблюдения состояния здоровья населения.  
09.07.2020 в формате "вопрос-ответ" проведен обучающий семинар в режиме видео-конференц-связи для территоиальных органов Росстата, которые не смогли принять участие в обучающем семинаре в Краснодарстате в связи со сложившейся эпидемиологической обстановкой в регионе.  
Во II  квартале 2020 года выполнены работы в части:
- доработки подсистемы ввода данных на планшетном компьютере, подсистемы тестирования интервьюера на планшетном компьютере, подсистемы ведения списка домохозяйств;
-разработан мультимедийный обучающий ролик для интервьюера;
- разработана подсистема загрузки результатов тестирования с планшетного компьютера.
В соответствии с Календарным планом и приказом Росстата от 29 мая 2020 г. № 278 "Об организации работы лиц, привлекаемых в 2020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привлекаемого персонала сроки (интервьюеры, операторы формального и логического контроля). Интервьюеры прошли обучение в течение двух рабочих дней. В период с 5 августа по 1 сентября 2020 г.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Осуществлена сдача-приемка результатов работы интервьюеров, выполненных на полевом уровне, в соответствии с графиком сдачи-приемки работ, утверждаемым территориальным органом Росстата.
</t>
    </r>
    <r>
      <rPr>
        <sz val="13.5"/>
        <color rgb="FF000000"/>
        <rFont val="Times New Roman"/>
        <family val="1"/>
        <charset val="204"/>
      </rPr>
      <t xml:space="preserve">
</t>
    </r>
  </si>
  <si>
    <r>
      <t xml:space="preserve">Мероприятие 9.3.1:Контрольное событие 9.3.1.5. В соответствии с пунктом 1 перечня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1 декабря 2014 г. № 411-ФЗ «О внесении изменений в Федеральный закон «О Всероссийской сельскохозяйственной переписи», утвержденного поручением Правительства Российской Федерации от 28.02.2015 № АД-П11-1244 (далее – поручение), а также с учетом письма Аппарата Правительства Российской Федерации от 21.05.2020 № П11-28930 Минэкономразвития России необходимо внести в Правительство Российской Федерации проект постановления Правительства Российской Федерации «Об организации сельскохозяйственной микропереписи 2021 года» (далее – проект постановления). 
Проект постановления представлен Росстатом в Минэкономразвития России письмом от 04.04.2019 № ПМ-12-4/325-ПМ (вх. от 04.04.2019 № 38775.). 
Во исполнение поручения Минэкономразвития России письмом от 18.09.2019 № 31411-СШ/Д09и проект постановления направлен на согласование в федеральные органы исполнительной власти.
По результатам рассмотрения проект постановления согласован без замечаний ФСИН России (Р.А. Степаненко, 24.09.2019), МВД России (А.В. Горовой, 25.09.2019), Росстатом (П.В. Малков, 26.09.2019), Минсельхозом России (Е.В. Фастова, 27.09.2019).
Росгвардией (С.А. Лебедев, 03.10.2019) проект постановления согласован с замечанием.
Минюст России (А.Д. Алханов, 26.09.2019) сообщил, что проект постановления не затрагивает его компетенцию, в связи с чем его согласования в порядке, установленном пунктом 57 Регламента Правительства Российской Федерации, утвержденного постановлением Правительства Российской Федерации от 1 июня 2004 г. № 260 (далее  Регламент), не требуется.
Росреестром (В.В. Абрамченко, 30.09.2019) и Минфином России (Т.Г. Нестеренко, 14.10.2019) представлены замечания и предложения к проекту постановления.
Минкомсвязь России (Е.Ю. Кисляков, 07.12.2019) согласовала проект постановления без замечаний, вместе с тем информировала Минэкономразвития России о необходимости дополнительной проработки вопросов обоснования отдельных мероприятий по информатизации, предусматриваемых проектом постановления. 
Проект постановления планировалось внести в Правительство Российской Федерации после завершения согласительных процедур во II квартале 2020 года (письмо Минэкономразвития России в Правительство Российской Федерации от 25.02.2020 № 5296-СШ/Д09и).
Вместе с тем с учетом пандемии коронавирусной инфекции (COVID-19), объявленной Всемирной организацией здравоохранения, рисков, связанных с подготовкой инфраструктуры и поставкой необходимого оборудования для сбора и обработки данных, получаемых по итогам проведения масштабных федеральных статистических наблюдений (переписей), Минэкономразвития России во исполнение поручений Правительства Российской Федерации от 08.05.2020 № АБ-П13-4660, от 25.05.2020 № 4344п-П14кв (пункт 21), от 11.06.2020 № ДГ-П43-6271кв (далее – Поручения) по представлению Росстата разработан и письмами от 29.05.2020 № 17313-РМ/Д31и и от 16.06.2020 № 19232-РМ/Д31и внесен в Правительство Российской Федерации проект постановления Правительства Российской Федерации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направленный на перенос проведения Всероссийской переписи населения (ВПН) на апрель 2021 года, осуществление необходимых организационных мероприятий. Проект постановления по вопросу переноса ВПН подписан 27.06.2020, № 943 («О внесении изменений в некоторые акты Правительства Российской Федерации по вопросу переноса срока проведения Всероссийской переписи населения 2020 года и признании утратившим силу распоряжения Правительства Российской Федерации от 4 ноября 2017 г. № 2444-р»).
Доработанный в том числе с учетом Поручений проект постановления направлен на повторное согласование письмом от 11.06.2020 № 18916-ВФ/Д09и. В соответствии с доработанным проектом постановления в целях обеспечения качества проведения сельскохозяйственной микропереписи 2021 года срок ее проведения перенесен с июля на август 2021 года, срок утверждения официальной статистической методологии для ее проведения перенесен с марта на декабрь 2020 года. 
Доработанный проект постановления согласован без замечаний МВД России (А.В. Горовой, 19.06.2020), ФСИН России (Р.А. Степаненко, 22.06.2020), Росстатом (П.В. Малков, 23.06.2020), Росгвардией (С.А. Лебедев, 23.06.2020), Минсельхозом России (Е.В. Фастова, 23.06.2020), Минкомсвязью России (О.Б. Пак, 30.06.2020). Росреестром (А.В. Ребрий, 23.06.2020) проект постановления согласован с замечанием. Минфином России (Т.Г. Нестеренко, 23.06.2020) проект постановления не согласован. 
В настоящее время Минэкономразвития России подготавливается проект письма в Минфин России о направлении на согласование доработанного проекта постановления. 
Росреестром (20.07.2020) взамен ранее направленного письма от 23.06.2020 проект постановления согласован без замечаний. Минфином России (17.07.2020) согласован проект постановления. 28.07.2020 проект постановления направлен на заключение в Минюст России..
28.07.2020 проект постановления направлен на заключение в Минюст России. 29.08.2020   принято Постановление Правительства РФ от 29 августа 2020 г. № 1315 «Об организации сельскохозяйственной микропереписи 2021 года».
</t>
    </r>
    <r>
      <rPr>
        <sz val="13.5"/>
        <color rgb="FF000000"/>
        <rFont val="Times New Roman"/>
        <family val="1"/>
        <charset val="204"/>
      </rPr>
      <t xml:space="preserve">
</t>
    </r>
  </si>
  <si>
    <r>
      <t xml:space="preserve">Принято Постановление Правительства РФ от 29 августа 2020 г. № 1315 «Об организации сельскохозяйственной микропереписи 2021 года».
Утверждены приказы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Заключен государственный контракт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t>
    </r>
    <r>
      <rPr>
        <sz val="13.5"/>
        <color rgb="FF000000"/>
        <rFont val="Times New Roman"/>
        <family val="1"/>
        <charset val="204"/>
      </rPr>
      <t xml:space="preserve">
</t>
    </r>
  </si>
  <si>
    <t xml:space="preserve">Принято Постановление Правительства РФ от 29 августа 2020 г. № 1315 «Об организации сельскохозяйственной микропереписи 2021 года».
Утверждены приказы Росстата:
- от 31.01.2020 № 45 "О распределении обязанностей по подготовке, проведению и публикации итогов сельскохозяйственной микропереписи 2021";
- от 04.02.2020 № 48 "О Комиссии Росстата по сельскохозяйственной микропереписи 2021";
- от 19.03.2020 № 136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 от 30.04.2020 № 237 "Об утверждении Порядка составления списков объектов сельскохозяйственной микропереписи 2021 года".
Ведутся работы по разработке технического задания и подготовке конкурсной документации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гг.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Утверждены и размещены на официальном сайте единой информационной системы в сфере закупок (zakupki.gov.ru) конкурсные документации:
- на выполнение технологических работ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(извещение от 21.05.2020 № 0173100011920000053).
Заключены государственные контракты:
- от 02.06.2020 № б/н на выполнение работ по апробации методологии и организации проведения сельскохозяйственной микропереписи 2021 года;
- от 10.06.2020 № б/н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 от 03.07.2020 № 56-ВСХП-2020-2022/ИКИЗ-1 на выполнение технологических работ по проведению контроля данных сельскохозяйственной микропереписи об использовании сельскохозяйственных угодий с использованием средств спутникового мониторинга;
- от 15.07.2020 № 71-ВСХП-2020/ООО "Планета недвижимость" - 1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t>
  </si>
  <si>
    <t xml:space="preserve">28.07.2020 проект постановления направлен на заключение в Минюст России. 29.08.2020   принято Постановление Правительства РФ от 29 августа 2020 г. № 1315 «Об организации сельскохозяйственной микропереписи 2021 года».
</t>
  </si>
  <si>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(от 04.12.2019 № 740).
В августе подготовлен проект приказа по внесению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В январе - августе 2020 г. проводились: 
- опросы по программе Выборочного обследования сельскохозяйственной деятельности личных подсобных и других индивидуальных хозяйств граждан за май и июнь, II квартал 2020 г.;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июль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интернет-сайте Росстата 05.02.2020  (и дополнены 15.04.2020), за январь-март 2020 - 24.04.2020 (и дополнены 25.05.2020), за январь-июнь 2020 - 19.08.2020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 территориальными органами Росстата завершено формирование выборочных совокупностей ЛПХ на I и II полугодие 2020 г.;
- подведены итоги федеральных статистических наблюдений о производстве сельскохозяйственной продукции за 2019 год (опубликованы на официальном интернет-сайте Росстата (https://gks.ru/folder/11110/document/13277);
- опубликованы бюллетени о состоянии сельского хозяйства (электронные версии) – дата последней публикации 22.05.2020. (https://gks.ru/folder/11110/document/13277).
- работы по согласованию конкурсной документации для размещения закупки способом открытого конкурса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 выполнены работы по доработке специализированного программного обеспечения в составе подсистемы  регистрации отчетов и ввода данных;
- разработаны макеты регламентных таблиц;
- выполнены работы по информационно-технологическому сопровождению во II  квартале 2020 года, включая функционирование ЦОДФУ.
Заключены государственные контракты:
-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 от 25.05.2020 № 37-ЛПХ-2020/РШУ-1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Заключены государственные контракты на поставку средств материально-технического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(от 03.04.2020 № 100020918120000007, № 100020918120000009; от 12.05.2020 № 34-П-2020/ИП Романенко-2; от 03.08.2020 № 2-БП-2020/МАСТЕР-ЗНАК-1);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t>
  </si>
  <si>
    <t xml:space="preserve">В январе - августе 2020 г.:
-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итоги за I квартал 2020 г. опубликованы 29.05.2020, за II квартал 2020 г. - 28.08.2020 (https://gks.ru/compendium/document/13265), итоги за 2006-2019 гг. размещены в статистическом сборнике "Рабочая сила, занятость и безработица в России 2020" 31.07.2020 (https://www.gks.ru/folder/210/document/13211); итоги за июль 2020 года  размещены на официальном интернет-сайте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проводились работы по согласованию конкурсной документации для размещения закупки способом открытого конкурса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В августе подготовлен  проект приказа по внесению изменений в приказ Росстата от 30 июня 2017 г. № 446 «Об утверждении Методологических положений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
Заключены государственные контракты: 
- от 08.05.2020 №32-П-2020/ИП РОМАНЕНКО-1 на поставку канцелярских принадлежностей выборочного обследования рабочей силы;
 - от 10.06.2020 № 44-НР-ПЗ/ВШЭ-2 на выполнение научно-исследовательской работы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 от 04.06.2020 № Б/Н на выполнение научно-исследовательской работы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 от 16.06.2020 № 52-НР-ПЗ-2020/ЦНИиПР-1 на выполнение научно-исследовательской работы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</si>
</sst>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sz val="11"/>
      <color rgb="FF000000"/>
      <name val="Times New Roman"/>
      <family val="1"/>
      <charset val="204"/>
    </font>
    <font>
      <sz val="13.5"/>
      <name val="Times New Roman"/>
      <family val="1"/>
      <charset val="204"/>
    </font>
    <font>
      <b/>
      <sz val="13.5"/>
      <name val="Times New Roman"/>
      <family val="1"/>
      <charset val="204"/>
    </font>
    <font>
      <sz val="13.5"/>
      <color rgb="FF000000"/>
      <name val="Times New Roman"/>
      <family val="1"/>
      <charset val="204"/>
    </font>
    <font>
      <sz val="13.5"/>
      <name val="Calibri"/>
      <family val="2"/>
      <charset val="204"/>
    </font>
    <font>
      <sz val="13"/>
      <name val="Times New Roman"/>
      <family val="1"/>
      <charset val="20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47">
    <xf numFmtId="0" fontId="0" fillId="0" borderId="0" xfId="0" applyNumberFormat="1" applyFont="1"/>
    <xf numFmtId="0" fontId="2" fillId="0" borderId="0" xfId="0" applyNumberFormat="1" applyFont="1" applyFill="1"/>
    <xf numFmtId="14" fontId="2" fillId="0" borderId="1" xfId="0" applyNumberFormat="1" applyFont="1" applyFill="1" applyBorder="1" applyAlignment="1">
      <alignment horizontal="center" vertical="top" wrapText="1"/>
    </xf>
    <xf numFmtId="0" fontId="2" fillId="0" borderId="0" xfId="0" applyNumberFormat="1" applyFont="1" applyFill="1" applyBorder="1"/>
    <xf numFmtId="0" fontId="4" fillId="0" borderId="1" xfId="0" applyNumberFormat="1" applyFont="1" applyFill="1" applyBorder="1" applyAlignment="1">
      <alignment horizontal="justify" vertical="top" wrapText="1"/>
    </xf>
    <xf numFmtId="14" fontId="2" fillId="0" borderId="2" xfId="0" applyNumberFormat="1" applyFont="1" applyFill="1" applyBorder="1" applyAlignment="1">
      <alignment horizontal="left" vertical="top" wrapText="1"/>
    </xf>
    <xf numFmtId="14" fontId="2" fillId="0" borderId="2" xfId="0" applyNumberFormat="1" applyFont="1" applyFill="1" applyBorder="1" applyAlignment="1">
      <alignment horizontal="center" vertical="top" wrapText="1"/>
    </xf>
    <xf numFmtId="0" fontId="6" fillId="0" borderId="0" xfId="0" applyNumberFormat="1" applyFont="1" applyFill="1"/>
    <xf numFmtId="0"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4" fillId="0" borderId="2" xfId="0" applyNumberFormat="1" applyFont="1" applyFill="1" applyBorder="1" applyAlignment="1">
      <alignment horizontal="justify" vertical="top" wrapText="1"/>
    </xf>
    <xf numFmtId="0" fontId="4" fillId="0" borderId="4" xfId="0" applyNumberFormat="1" applyFont="1" applyFill="1" applyBorder="1" applyAlignment="1">
      <alignment horizontal="justify" vertical="top" wrapText="1"/>
    </xf>
    <xf numFmtId="0" fontId="4" fillId="0" borderId="3" xfId="0" applyNumberFormat="1" applyFont="1" applyFill="1" applyBorder="1" applyAlignment="1">
      <alignment horizontal="justify" vertical="top" wrapText="1"/>
    </xf>
    <xf numFmtId="0" fontId="5" fillId="0" borderId="3"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5" fillId="0" borderId="3"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2" fillId="0" borderId="2"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8" xfId="0" applyNumberFormat="1" applyFont="1" applyFill="1" applyBorder="1" applyAlignment="1">
      <alignment horizontal="justify" vertical="top" wrapText="1"/>
    </xf>
    <xf numFmtId="0" fontId="2" fillId="0" borderId="9" xfId="0" applyNumberFormat="1" applyFont="1" applyFill="1" applyBorder="1" applyAlignment="1">
      <alignment horizontal="justify" vertical="top" wrapText="1"/>
    </xf>
    <xf numFmtId="0" fontId="2" fillId="0" borderId="10" xfId="0" applyNumberFormat="1" applyFont="1" applyFill="1" applyBorder="1" applyAlignment="1">
      <alignment horizontal="justify" vertical="top" wrapText="1"/>
    </xf>
    <xf numFmtId="0" fontId="2" fillId="0" borderId="11" xfId="0" applyNumberFormat="1" applyFont="1" applyFill="1" applyBorder="1" applyAlignment="1">
      <alignment horizontal="justify" vertical="top" wrapText="1"/>
    </xf>
    <xf numFmtId="0" fontId="2" fillId="0" borderId="12" xfId="0" applyNumberFormat="1" applyFont="1" applyFill="1" applyBorder="1" applyAlignment="1">
      <alignment horizontal="justify" vertical="top" wrapText="1"/>
    </xf>
    <xf numFmtId="0" fontId="2" fillId="0" borderId="13" xfId="0" applyNumberFormat="1" applyFont="1" applyFill="1" applyBorder="1" applyAlignment="1">
      <alignment horizontal="justify" vertical="top" wrapText="1"/>
    </xf>
    <xf numFmtId="0" fontId="4" fillId="0" borderId="5" xfId="0" applyNumberFormat="1" applyFont="1" applyFill="1" applyBorder="1" applyAlignment="1">
      <alignment horizontal="justify" vertical="top" wrapText="1"/>
    </xf>
    <xf numFmtId="0" fontId="2" fillId="0" borderId="6" xfId="0" applyNumberFormat="1" applyFont="1" applyFill="1" applyBorder="1" applyAlignment="1">
      <alignment horizontal="justify" vertical="top" wrapText="1"/>
    </xf>
    <xf numFmtId="0" fontId="2" fillId="0" borderId="7" xfId="0" applyNumberFormat="1" applyFont="1" applyFill="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5"/>
  <sheetViews>
    <sheetView tabSelected="1" topLeftCell="A43" zoomScale="57" zoomScaleNormal="57" workbookViewId="0">
      <selection activeCell="C44" sqref="C44:L45"/>
    </sheetView>
  </sheetViews>
  <sheetFormatPr defaultColWidth="25" defaultRowHeight="17.25" x14ac:dyDescent="0.25"/>
  <cols>
    <col min="1" max="1" width="5.42578125" style="1" customWidth="1"/>
    <col min="2" max="2" width="38.42578125" style="1" customWidth="1"/>
    <col min="3" max="3" width="6.7109375" style="1" customWidth="1"/>
    <col min="4" max="4" width="20.28515625" style="1" customWidth="1"/>
    <col min="5" max="6" width="15.5703125" style="1" customWidth="1"/>
    <col min="7" max="7" width="6.5703125" style="1" customWidth="1"/>
    <col min="8" max="8" width="175.140625" style="1" customWidth="1"/>
    <col min="9" max="9" width="19" style="1" customWidth="1"/>
    <col min="10" max="10" width="19.42578125" style="1" customWidth="1"/>
    <col min="11" max="11" width="18" style="1" customWidth="1"/>
    <col min="12" max="12" width="19.5703125" style="1" customWidth="1"/>
    <col min="13" max="13" width="25" style="1" customWidth="1"/>
    <col min="14" max="16384" width="25" style="1"/>
  </cols>
  <sheetData>
    <row r="1" spans="1:12" ht="25.15" customHeight="1" x14ac:dyDescent="0.25">
      <c r="A1" s="28" t="s">
        <v>150</v>
      </c>
      <c r="B1" s="28"/>
      <c r="C1" s="28"/>
      <c r="D1" s="28"/>
      <c r="E1" s="28"/>
      <c r="F1" s="28"/>
      <c r="G1" s="28"/>
      <c r="H1" s="28"/>
      <c r="I1" s="28"/>
      <c r="J1" s="28"/>
      <c r="K1" s="28"/>
      <c r="L1" s="28"/>
    </row>
    <row r="2" spans="1:12" ht="25.15" customHeight="1" x14ac:dyDescent="0.25">
      <c r="A2" s="29" t="s">
        <v>189</v>
      </c>
      <c r="B2" s="30"/>
      <c r="C2" s="30"/>
      <c r="D2" s="30"/>
      <c r="E2" s="30"/>
      <c r="F2" s="30"/>
      <c r="G2" s="30"/>
      <c r="H2" s="30"/>
      <c r="I2" s="30"/>
      <c r="J2" s="30"/>
      <c r="K2" s="30"/>
      <c r="L2" s="30"/>
    </row>
    <row r="3" spans="1:12" ht="25.15" customHeight="1" x14ac:dyDescent="0.25">
      <c r="A3" s="30" t="s">
        <v>151</v>
      </c>
      <c r="B3" s="30"/>
      <c r="C3" s="30"/>
      <c r="D3" s="30"/>
      <c r="E3" s="30"/>
      <c r="F3" s="30"/>
      <c r="G3" s="30"/>
      <c r="H3" s="30"/>
      <c r="I3" s="30"/>
      <c r="J3" s="30"/>
      <c r="K3" s="30"/>
      <c r="L3" s="30"/>
    </row>
    <row r="4" spans="1:12" ht="69.95" customHeight="1" x14ac:dyDescent="0.25">
      <c r="A4" s="31" t="s">
        <v>152</v>
      </c>
      <c r="B4" s="31" t="s">
        <v>153</v>
      </c>
      <c r="C4" s="31" t="s">
        <v>154</v>
      </c>
      <c r="D4" s="31" t="s">
        <v>155</v>
      </c>
      <c r="E4" s="31" t="s">
        <v>156</v>
      </c>
      <c r="F4" s="31" t="s">
        <v>157</v>
      </c>
      <c r="G4" s="31" t="s">
        <v>158</v>
      </c>
      <c r="H4" s="31" t="s">
        <v>159</v>
      </c>
      <c r="I4" s="31" t="s">
        <v>160</v>
      </c>
      <c r="J4" s="31"/>
      <c r="K4" s="31"/>
      <c r="L4" s="31" t="s">
        <v>161</v>
      </c>
    </row>
    <row r="5" spans="1:12" ht="358.5" customHeight="1" x14ac:dyDescent="0.25">
      <c r="A5" s="31"/>
      <c r="B5" s="31"/>
      <c r="C5" s="31"/>
      <c r="D5" s="31"/>
      <c r="E5" s="31"/>
      <c r="F5" s="31"/>
      <c r="G5" s="31"/>
      <c r="H5" s="31"/>
      <c r="I5" s="14" t="s">
        <v>162</v>
      </c>
      <c r="J5" s="14" t="s">
        <v>163</v>
      </c>
      <c r="K5" s="14" t="s">
        <v>164</v>
      </c>
      <c r="L5" s="31"/>
    </row>
    <row r="6" spans="1:12" ht="19.5" customHeight="1" x14ac:dyDescent="0.25">
      <c r="A6" s="14" t="s">
        <v>165</v>
      </c>
      <c r="B6" s="14" t="s">
        <v>166</v>
      </c>
      <c r="C6" s="14" t="s">
        <v>167</v>
      </c>
      <c r="D6" s="14" t="s">
        <v>168</v>
      </c>
      <c r="E6" s="14" t="s">
        <v>169</v>
      </c>
      <c r="F6" s="14" t="s">
        <v>170</v>
      </c>
      <c r="G6" s="14" t="s">
        <v>171</v>
      </c>
      <c r="H6" s="14" t="s">
        <v>172</v>
      </c>
      <c r="I6" s="14" t="s">
        <v>173</v>
      </c>
      <c r="J6" s="14" t="s">
        <v>174</v>
      </c>
      <c r="K6" s="14" t="s">
        <v>175</v>
      </c>
      <c r="L6" s="14" t="s">
        <v>176</v>
      </c>
    </row>
    <row r="7" spans="1:12" ht="20.85" customHeight="1" x14ac:dyDescent="0.25">
      <c r="A7" s="28" t="s">
        <v>149</v>
      </c>
      <c r="B7" s="28"/>
      <c r="C7" s="28"/>
      <c r="D7" s="28"/>
      <c r="E7" s="28"/>
      <c r="F7" s="28"/>
      <c r="G7" s="28"/>
      <c r="H7" s="28"/>
      <c r="I7" s="28"/>
      <c r="J7" s="28"/>
      <c r="K7" s="28"/>
      <c r="L7" s="28"/>
    </row>
    <row r="8" spans="1:12" ht="18.75" customHeight="1" x14ac:dyDescent="0.25">
      <c r="A8" s="12"/>
      <c r="B8" s="13" t="s">
        <v>4</v>
      </c>
      <c r="C8" s="12" t="s">
        <v>4</v>
      </c>
      <c r="D8" s="12" t="s">
        <v>6</v>
      </c>
      <c r="E8" s="12" t="s">
        <v>6</v>
      </c>
      <c r="F8" s="12" t="s">
        <v>6</v>
      </c>
      <c r="G8" s="12" t="s">
        <v>6</v>
      </c>
      <c r="H8" s="12" t="s">
        <v>6</v>
      </c>
      <c r="I8" s="10">
        <f>I9+I25+I41+I50+I57+I78+I90+I99</f>
        <v>34017305.100000001</v>
      </c>
      <c r="J8" s="10">
        <v>40245288.899999999</v>
      </c>
      <c r="K8" s="10">
        <f>K9+K25+K41+K50+K57+K78+K90+K99</f>
        <v>19546766.5</v>
      </c>
      <c r="L8" s="10">
        <f>L9+L25+L41+L50+L57+L78+L90+L99</f>
        <v>17260418.84</v>
      </c>
    </row>
    <row r="9" spans="1:12" ht="358.5" customHeight="1" x14ac:dyDescent="0.25">
      <c r="A9" s="18" t="s">
        <v>7</v>
      </c>
      <c r="B9" s="18" t="s">
        <v>8</v>
      </c>
      <c r="C9" s="18" t="s">
        <v>4</v>
      </c>
      <c r="D9" s="18" t="s">
        <v>1</v>
      </c>
      <c r="E9" s="18" t="s">
        <v>5</v>
      </c>
      <c r="F9" s="18"/>
      <c r="G9" s="18" t="s">
        <v>6</v>
      </c>
      <c r="H9" s="21" t="s">
        <v>204</v>
      </c>
      <c r="I9" s="15">
        <f>I13+I19+I22</f>
        <v>17288491.600000001</v>
      </c>
      <c r="J9" s="18">
        <v>13212370.699999999</v>
      </c>
      <c r="K9" s="15">
        <f>K13+K19+K22</f>
        <v>9417991.1000000015</v>
      </c>
      <c r="L9" s="15">
        <f>L13+L19+L22</f>
        <v>2769257.6999999997</v>
      </c>
    </row>
    <row r="10" spans="1:12" ht="396" customHeight="1" x14ac:dyDescent="0.25">
      <c r="A10" s="19"/>
      <c r="B10" s="19"/>
      <c r="C10" s="19"/>
      <c r="D10" s="19"/>
      <c r="E10" s="19"/>
      <c r="F10" s="19"/>
      <c r="G10" s="19"/>
      <c r="H10" s="22"/>
      <c r="I10" s="19"/>
      <c r="J10" s="19"/>
      <c r="K10" s="19"/>
      <c r="L10" s="19"/>
    </row>
    <row r="11" spans="1:12" ht="408.75" customHeight="1" x14ac:dyDescent="0.25">
      <c r="A11" s="19"/>
      <c r="B11" s="19"/>
      <c r="C11" s="19"/>
      <c r="D11" s="19"/>
      <c r="E11" s="19"/>
      <c r="F11" s="19"/>
      <c r="G11" s="19"/>
      <c r="H11" s="22"/>
      <c r="I11" s="19"/>
      <c r="J11" s="19"/>
      <c r="K11" s="19"/>
      <c r="L11" s="19"/>
    </row>
    <row r="12" spans="1:12" ht="163.5" customHeight="1" x14ac:dyDescent="0.25">
      <c r="A12" s="20"/>
      <c r="B12" s="20"/>
      <c r="C12" s="20"/>
      <c r="D12" s="20"/>
      <c r="E12" s="20"/>
      <c r="F12" s="20"/>
      <c r="G12" s="20"/>
      <c r="H12" s="23"/>
      <c r="I12" s="20"/>
      <c r="J12" s="20"/>
      <c r="K12" s="20"/>
      <c r="L12" s="20"/>
    </row>
    <row r="13" spans="1:12" ht="276.75" customHeight="1" x14ac:dyDescent="0.25">
      <c r="A13" s="12" t="s">
        <v>9</v>
      </c>
      <c r="B13" s="13" t="s">
        <v>10</v>
      </c>
      <c r="C13" s="12" t="s">
        <v>4</v>
      </c>
      <c r="D13" s="12" t="s">
        <v>11</v>
      </c>
      <c r="E13" s="12" t="s">
        <v>12</v>
      </c>
      <c r="F13" s="12"/>
      <c r="G13" s="12" t="s">
        <v>6</v>
      </c>
      <c r="H13" s="11" t="s">
        <v>205</v>
      </c>
      <c r="I13" s="10">
        <v>14910447</v>
      </c>
      <c r="J13" s="10">
        <v>10855933.699999999</v>
      </c>
      <c r="K13" s="10">
        <v>9007706.8000000007</v>
      </c>
      <c r="L13" s="10">
        <v>740250.1</v>
      </c>
    </row>
    <row r="14" spans="1:12" ht="121.5" customHeight="1" x14ac:dyDescent="0.25">
      <c r="A14" s="12"/>
      <c r="B14" s="13" t="s">
        <v>38</v>
      </c>
      <c r="C14" s="30" t="s">
        <v>198</v>
      </c>
      <c r="D14" s="30"/>
      <c r="E14" s="30"/>
      <c r="F14" s="30"/>
      <c r="G14" s="30"/>
      <c r="H14" s="30"/>
      <c r="I14" s="30"/>
      <c r="J14" s="30"/>
      <c r="K14" s="30"/>
      <c r="L14" s="30"/>
    </row>
    <row r="15" spans="1:12" ht="106.5" customHeight="1" x14ac:dyDescent="0.25">
      <c r="A15" s="12"/>
      <c r="B15" s="13" t="s">
        <v>39</v>
      </c>
      <c r="C15" s="30" t="s">
        <v>199</v>
      </c>
      <c r="D15" s="30"/>
      <c r="E15" s="30"/>
      <c r="F15" s="30"/>
      <c r="G15" s="30"/>
      <c r="H15" s="30"/>
      <c r="I15" s="30"/>
      <c r="J15" s="30"/>
      <c r="K15" s="30"/>
      <c r="L15" s="30"/>
    </row>
    <row r="16" spans="1:12" ht="302.25" customHeight="1" x14ac:dyDescent="0.25">
      <c r="A16" s="12" t="s">
        <v>13</v>
      </c>
      <c r="B16" s="13" t="s">
        <v>14</v>
      </c>
      <c r="C16" s="12" t="s">
        <v>15</v>
      </c>
      <c r="D16" s="12" t="s">
        <v>16</v>
      </c>
      <c r="E16" s="12" t="s">
        <v>17</v>
      </c>
      <c r="F16" s="12" t="s">
        <v>17</v>
      </c>
      <c r="G16" s="12"/>
      <c r="H16" s="12" t="s">
        <v>4</v>
      </c>
      <c r="I16" s="12" t="s">
        <v>4</v>
      </c>
      <c r="J16" s="12" t="s">
        <v>4</v>
      </c>
      <c r="K16" s="12" t="s">
        <v>4</v>
      </c>
      <c r="L16" s="12" t="s">
        <v>4</v>
      </c>
    </row>
    <row r="17" spans="1:17" ht="354" customHeight="1" x14ac:dyDescent="0.25">
      <c r="A17" s="12" t="s">
        <v>18</v>
      </c>
      <c r="B17" s="13" t="s">
        <v>19</v>
      </c>
      <c r="C17" s="12" t="s">
        <v>15</v>
      </c>
      <c r="D17" s="12" t="s">
        <v>16</v>
      </c>
      <c r="E17" s="2">
        <v>43980</v>
      </c>
      <c r="F17" s="2">
        <v>43980</v>
      </c>
      <c r="G17" s="12"/>
      <c r="H17" s="12" t="s">
        <v>4</v>
      </c>
      <c r="I17" s="12" t="s">
        <v>4</v>
      </c>
      <c r="J17" s="12" t="s">
        <v>4</v>
      </c>
      <c r="K17" s="12" t="s">
        <v>4</v>
      </c>
      <c r="L17" s="12" t="s">
        <v>4</v>
      </c>
    </row>
    <row r="18" spans="1:17" ht="259.5" customHeight="1" x14ac:dyDescent="0.25">
      <c r="A18" s="8" t="s">
        <v>190</v>
      </c>
      <c r="B18" s="9" t="s">
        <v>191</v>
      </c>
      <c r="C18" s="8"/>
      <c r="D18" s="8" t="s">
        <v>192</v>
      </c>
      <c r="E18" s="5">
        <v>44043</v>
      </c>
      <c r="G18" s="8"/>
      <c r="H18" s="6" t="s">
        <v>6</v>
      </c>
      <c r="I18" s="6" t="s">
        <v>6</v>
      </c>
      <c r="J18" s="6" t="s">
        <v>6</v>
      </c>
      <c r="K18" s="6" t="s">
        <v>6</v>
      </c>
      <c r="L18" s="6" t="s">
        <v>6</v>
      </c>
    </row>
    <row r="19" spans="1:17" ht="387.75" customHeight="1" x14ac:dyDescent="0.25">
      <c r="A19" s="18" t="s">
        <v>20</v>
      </c>
      <c r="B19" s="18" t="s">
        <v>21</v>
      </c>
      <c r="C19" s="18" t="s">
        <v>4</v>
      </c>
      <c r="D19" s="18" t="s">
        <v>22</v>
      </c>
      <c r="E19" s="18" t="s">
        <v>12</v>
      </c>
      <c r="F19" s="18"/>
      <c r="G19" s="18" t="s">
        <v>6</v>
      </c>
      <c r="H19" s="24" t="s">
        <v>206</v>
      </c>
      <c r="I19" s="15">
        <v>34238.5</v>
      </c>
      <c r="J19" s="15">
        <v>34238.5</v>
      </c>
      <c r="K19" s="15">
        <v>0</v>
      </c>
      <c r="L19" s="15">
        <v>30605.200000000001</v>
      </c>
    </row>
    <row r="20" spans="1:17" ht="147" customHeight="1" x14ac:dyDescent="0.25">
      <c r="A20" s="20"/>
      <c r="B20" s="20"/>
      <c r="C20" s="20"/>
      <c r="D20" s="20"/>
      <c r="E20" s="20"/>
      <c r="F20" s="20"/>
      <c r="G20" s="20"/>
      <c r="H20" s="23"/>
      <c r="I20" s="17"/>
      <c r="J20" s="17"/>
      <c r="K20" s="17"/>
      <c r="L20" s="17"/>
    </row>
    <row r="21" spans="1:17" ht="165.75" customHeight="1" x14ac:dyDescent="0.25">
      <c r="A21" s="12" t="s">
        <v>23</v>
      </c>
      <c r="B21" s="13" t="s">
        <v>24</v>
      </c>
      <c r="C21" s="12"/>
      <c r="D21" s="12" t="s">
        <v>22</v>
      </c>
      <c r="E21" s="12" t="s">
        <v>25</v>
      </c>
      <c r="F21" s="12" t="s">
        <v>26</v>
      </c>
      <c r="G21" s="12"/>
      <c r="H21" s="12" t="s">
        <v>4</v>
      </c>
      <c r="I21" s="12" t="s">
        <v>4</v>
      </c>
      <c r="J21" s="12" t="s">
        <v>4</v>
      </c>
      <c r="K21" s="12" t="s">
        <v>4</v>
      </c>
      <c r="L21" s="12" t="s">
        <v>4</v>
      </c>
    </row>
    <row r="22" spans="1:17" ht="403.5" customHeight="1" x14ac:dyDescent="0.25">
      <c r="A22" s="18" t="s">
        <v>27</v>
      </c>
      <c r="B22" s="18" t="s">
        <v>28</v>
      </c>
      <c r="C22" s="18" t="s">
        <v>4</v>
      </c>
      <c r="D22" s="18" t="s">
        <v>29</v>
      </c>
      <c r="E22" s="18" t="s">
        <v>12</v>
      </c>
      <c r="F22" s="18"/>
      <c r="G22" s="18" t="s">
        <v>6</v>
      </c>
      <c r="H22" s="24" t="s">
        <v>207</v>
      </c>
      <c r="I22" s="15">
        <v>2343806.1</v>
      </c>
      <c r="J22" s="15">
        <v>2322198.5</v>
      </c>
      <c r="K22" s="15">
        <v>410284.3</v>
      </c>
      <c r="L22" s="15">
        <v>1998402.4</v>
      </c>
    </row>
    <row r="23" spans="1:17" ht="326.25" customHeight="1" x14ac:dyDescent="0.25">
      <c r="A23" s="19"/>
      <c r="B23" s="19"/>
      <c r="C23" s="19"/>
      <c r="D23" s="19"/>
      <c r="E23" s="19"/>
      <c r="F23" s="19"/>
      <c r="G23" s="19"/>
      <c r="H23" s="25"/>
      <c r="I23" s="16"/>
      <c r="J23" s="16"/>
      <c r="K23" s="16"/>
      <c r="L23" s="16"/>
    </row>
    <row r="24" spans="1:17" ht="141" hidden="1" customHeight="1" x14ac:dyDescent="0.25">
      <c r="A24" s="20"/>
      <c r="B24" s="20"/>
      <c r="C24" s="20"/>
      <c r="D24" s="20"/>
      <c r="E24" s="20"/>
      <c r="F24" s="20"/>
      <c r="G24" s="20"/>
      <c r="H24" s="26"/>
      <c r="I24" s="17"/>
      <c r="J24" s="17"/>
      <c r="K24" s="17"/>
      <c r="L24" s="17"/>
    </row>
    <row r="25" spans="1:17" ht="409.6" customHeight="1" x14ac:dyDescent="0.25">
      <c r="A25" s="18" t="s">
        <v>30</v>
      </c>
      <c r="B25" s="18" t="s">
        <v>31</v>
      </c>
      <c r="C25" s="18" t="s">
        <v>4</v>
      </c>
      <c r="D25" s="18" t="s">
        <v>1</v>
      </c>
      <c r="E25" s="18" t="s">
        <v>5</v>
      </c>
      <c r="F25" s="18"/>
      <c r="G25" s="18" t="s">
        <v>6</v>
      </c>
      <c r="H25" s="24" t="s">
        <v>208</v>
      </c>
      <c r="I25" s="15">
        <f>I29+I31+I38+I40</f>
        <v>13837520.299999999</v>
      </c>
      <c r="J25" s="18">
        <v>24156043.100000001</v>
      </c>
      <c r="K25" s="15">
        <f>K29+K31+K38+K40</f>
        <v>9412927.3999999985</v>
      </c>
      <c r="L25" s="15">
        <f>L29+L31+L38+L40</f>
        <v>12668502.5</v>
      </c>
    </row>
    <row r="26" spans="1:17" ht="394.5" customHeight="1" x14ac:dyDescent="0.25">
      <c r="A26" s="19"/>
      <c r="B26" s="19"/>
      <c r="C26" s="19"/>
      <c r="D26" s="19"/>
      <c r="E26" s="19"/>
      <c r="F26" s="19"/>
      <c r="G26" s="19"/>
      <c r="H26" s="25"/>
      <c r="I26" s="16"/>
      <c r="J26" s="19"/>
      <c r="K26" s="16"/>
      <c r="L26" s="16"/>
    </row>
    <row r="27" spans="1:17" ht="402.75" customHeight="1" x14ac:dyDescent="0.25">
      <c r="A27" s="19"/>
      <c r="B27" s="19"/>
      <c r="C27" s="19"/>
      <c r="D27" s="19"/>
      <c r="E27" s="19"/>
      <c r="F27" s="19"/>
      <c r="G27" s="19"/>
      <c r="H27" s="25"/>
      <c r="I27" s="16"/>
      <c r="J27" s="19"/>
      <c r="K27" s="16"/>
      <c r="L27" s="16"/>
    </row>
    <row r="28" spans="1:17" ht="194.25" customHeight="1" x14ac:dyDescent="0.25">
      <c r="A28" s="20"/>
      <c r="B28" s="20"/>
      <c r="C28" s="20"/>
      <c r="D28" s="20"/>
      <c r="E28" s="20"/>
      <c r="F28" s="20"/>
      <c r="G28" s="20"/>
      <c r="H28" s="26"/>
      <c r="I28" s="17"/>
      <c r="J28" s="20"/>
      <c r="K28" s="17"/>
      <c r="L28" s="17"/>
    </row>
    <row r="29" spans="1:17" ht="408.75" customHeight="1" x14ac:dyDescent="0.25">
      <c r="A29" s="18" t="s">
        <v>32</v>
      </c>
      <c r="B29" s="18" t="s">
        <v>33</v>
      </c>
      <c r="C29" s="18" t="s">
        <v>4</v>
      </c>
      <c r="D29" s="18" t="s">
        <v>0</v>
      </c>
      <c r="E29" s="18" t="s">
        <v>34</v>
      </c>
      <c r="F29" s="18"/>
      <c r="G29" s="18" t="s">
        <v>6</v>
      </c>
      <c r="H29" s="21" t="s">
        <v>209</v>
      </c>
      <c r="I29" s="15">
        <v>50000</v>
      </c>
      <c r="J29" s="15">
        <v>50000</v>
      </c>
      <c r="K29" s="15">
        <v>49000</v>
      </c>
      <c r="L29" s="15">
        <v>50000</v>
      </c>
      <c r="Q29" s="3"/>
    </row>
    <row r="30" spans="1:17" ht="245.25" customHeight="1" x14ac:dyDescent="0.25">
      <c r="A30" s="20"/>
      <c r="B30" s="20"/>
      <c r="C30" s="20"/>
      <c r="D30" s="20"/>
      <c r="E30" s="20"/>
      <c r="F30" s="20"/>
      <c r="G30" s="20"/>
      <c r="H30" s="23"/>
      <c r="I30" s="17"/>
      <c r="J30" s="17"/>
      <c r="K30" s="17"/>
      <c r="L30" s="17"/>
      <c r="Q30" s="3"/>
    </row>
    <row r="31" spans="1:17" ht="294.75" customHeight="1" x14ac:dyDescent="0.25">
      <c r="A31" s="12" t="s">
        <v>35</v>
      </c>
      <c r="B31" s="13" t="s">
        <v>36</v>
      </c>
      <c r="C31" s="12" t="s">
        <v>4</v>
      </c>
      <c r="D31" s="12" t="s">
        <v>37</v>
      </c>
      <c r="E31" s="12" t="s">
        <v>12</v>
      </c>
      <c r="F31" s="12"/>
      <c r="G31" s="12" t="s">
        <v>6</v>
      </c>
      <c r="H31" s="11" t="s">
        <v>210</v>
      </c>
      <c r="I31" s="10">
        <v>3602554.3</v>
      </c>
      <c r="J31" s="10">
        <v>15990356.6</v>
      </c>
      <c r="K31" s="10">
        <v>1397358.16</v>
      </c>
      <c r="L31" s="10">
        <v>2677373.3199999998</v>
      </c>
    </row>
    <row r="32" spans="1:17" ht="281.25" customHeight="1" x14ac:dyDescent="0.25">
      <c r="A32" s="12"/>
      <c r="B32" s="13" t="s">
        <v>38</v>
      </c>
      <c r="C32" s="30" t="s">
        <v>203</v>
      </c>
      <c r="D32" s="30"/>
      <c r="E32" s="30"/>
      <c r="F32" s="30"/>
      <c r="G32" s="30"/>
      <c r="H32" s="30"/>
      <c r="I32" s="30"/>
      <c r="J32" s="30"/>
      <c r="K32" s="30"/>
      <c r="L32" s="30"/>
    </row>
    <row r="33" spans="1:12" ht="106.5" customHeight="1" x14ac:dyDescent="0.25">
      <c r="A33" s="12"/>
      <c r="B33" s="13" t="s">
        <v>39</v>
      </c>
      <c r="C33" s="30" t="s">
        <v>187</v>
      </c>
      <c r="D33" s="30"/>
      <c r="E33" s="30"/>
      <c r="F33" s="30"/>
      <c r="G33" s="30"/>
      <c r="H33" s="30"/>
      <c r="I33" s="30"/>
      <c r="J33" s="30"/>
      <c r="K33" s="30"/>
      <c r="L33" s="30"/>
    </row>
    <row r="34" spans="1:12" ht="174.75" customHeight="1" x14ac:dyDescent="0.25">
      <c r="A34" s="12" t="s">
        <v>40</v>
      </c>
      <c r="B34" s="13" t="s">
        <v>41</v>
      </c>
      <c r="C34" s="12"/>
      <c r="D34" s="12" t="s">
        <v>37</v>
      </c>
      <c r="E34" s="12" t="s">
        <v>42</v>
      </c>
      <c r="F34" s="2">
        <v>43902</v>
      </c>
      <c r="G34" s="12"/>
      <c r="H34" s="12" t="s">
        <v>4</v>
      </c>
      <c r="I34" s="12" t="s">
        <v>4</v>
      </c>
      <c r="J34" s="12" t="s">
        <v>4</v>
      </c>
      <c r="K34" s="12" t="s">
        <v>4</v>
      </c>
      <c r="L34" s="12" t="s">
        <v>4</v>
      </c>
    </row>
    <row r="35" spans="1:12" ht="228" customHeight="1" x14ac:dyDescent="0.25">
      <c r="A35" s="12" t="s">
        <v>43</v>
      </c>
      <c r="B35" s="13" t="s">
        <v>44</v>
      </c>
      <c r="C35" s="12"/>
      <c r="D35" s="12" t="s">
        <v>0</v>
      </c>
      <c r="E35" s="12" t="s">
        <v>45</v>
      </c>
      <c r="F35" s="12" t="s">
        <v>46</v>
      </c>
      <c r="G35" s="12"/>
      <c r="H35" s="12" t="s">
        <v>4</v>
      </c>
      <c r="I35" s="12" t="s">
        <v>4</v>
      </c>
      <c r="J35" s="12" t="s">
        <v>4</v>
      </c>
      <c r="K35" s="12" t="s">
        <v>4</v>
      </c>
      <c r="L35" s="12" t="s">
        <v>4</v>
      </c>
    </row>
    <row r="36" spans="1:12" ht="194.25" customHeight="1" x14ac:dyDescent="0.25">
      <c r="A36" s="12" t="s">
        <v>177</v>
      </c>
      <c r="B36" s="13" t="s">
        <v>178</v>
      </c>
      <c r="C36" s="12"/>
      <c r="D36" s="12" t="s">
        <v>179</v>
      </c>
      <c r="E36" s="12" t="s">
        <v>180</v>
      </c>
      <c r="F36" s="12"/>
      <c r="G36" s="12"/>
      <c r="H36" s="12" t="s">
        <v>4</v>
      </c>
      <c r="I36" s="12" t="s">
        <v>4</v>
      </c>
      <c r="J36" s="12" t="s">
        <v>4</v>
      </c>
      <c r="K36" s="12" t="s">
        <v>4</v>
      </c>
      <c r="L36" s="12" t="s">
        <v>4</v>
      </c>
    </row>
    <row r="37" spans="1:12" s="7" customFormat="1" ht="158.1" customHeight="1" x14ac:dyDescent="0.25">
      <c r="A37" s="13" t="s">
        <v>201</v>
      </c>
      <c r="B37" s="13" t="s">
        <v>200</v>
      </c>
      <c r="C37" s="13"/>
      <c r="D37" s="13" t="s">
        <v>0</v>
      </c>
      <c r="E37" s="13" t="s">
        <v>202</v>
      </c>
      <c r="F37" s="13"/>
      <c r="G37" s="13"/>
      <c r="H37" s="13" t="s">
        <v>4</v>
      </c>
      <c r="I37" s="13" t="s">
        <v>4</v>
      </c>
      <c r="J37" s="13" t="s">
        <v>4</v>
      </c>
      <c r="K37" s="13" t="s">
        <v>4</v>
      </c>
      <c r="L37" s="13" t="s">
        <v>4</v>
      </c>
    </row>
    <row r="38" spans="1:12" ht="408.75" customHeight="1" x14ac:dyDescent="0.25">
      <c r="A38" s="18" t="s">
        <v>47</v>
      </c>
      <c r="B38" s="18" t="s">
        <v>48</v>
      </c>
      <c r="C38" s="18" t="s">
        <v>4</v>
      </c>
      <c r="D38" s="18" t="s">
        <v>29</v>
      </c>
      <c r="E38" s="18" t="s">
        <v>12</v>
      </c>
      <c r="F38" s="18"/>
      <c r="G38" s="18" t="s">
        <v>6</v>
      </c>
      <c r="H38" s="21" t="s">
        <v>211</v>
      </c>
      <c r="I38" s="15">
        <v>9974462.0999999996</v>
      </c>
      <c r="J38" s="15">
        <v>7701762.0999999996</v>
      </c>
      <c r="K38" s="15">
        <v>7794313.3899999997</v>
      </c>
      <c r="L38" s="15">
        <v>9742129.1799999997</v>
      </c>
    </row>
    <row r="39" spans="1:12" ht="90" customHeight="1" x14ac:dyDescent="0.25">
      <c r="A39" s="20"/>
      <c r="B39" s="20"/>
      <c r="C39" s="20"/>
      <c r="D39" s="20"/>
      <c r="E39" s="20"/>
      <c r="F39" s="20"/>
      <c r="G39" s="20"/>
      <c r="H39" s="23"/>
      <c r="I39" s="17"/>
      <c r="J39" s="17"/>
      <c r="K39" s="17"/>
      <c r="L39" s="17"/>
    </row>
    <row r="40" spans="1:12" ht="176.25" customHeight="1" x14ac:dyDescent="0.25">
      <c r="A40" s="12" t="s">
        <v>49</v>
      </c>
      <c r="B40" s="13" t="s">
        <v>50</v>
      </c>
      <c r="C40" s="12" t="s">
        <v>4</v>
      </c>
      <c r="D40" s="12" t="s">
        <v>29</v>
      </c>
      <c r="E40" s="12" t="s">
        <v>12</v>
      </c>
      <c r="F40" s="12"/>
      <c r="G40" s="12" t="s">
        <v>6</v>
      </c>
      <c r="H40" s="11" t="s">
        <v>197</v>
      </c>
      <c r="I40" s="10">
        <v>210503.9</v>
      </c>
      <c r="J40" s="10">
        <v>413924.4</v>
      </c>
      <c r="K40" s="10">
        <v>172255.85</v>
      </c>
      <c r="L40" s="10">
        <v>199000</v>
      </c>
    </row>
    <row r="41" spans="1:12" ht="126.75" customHeight="1" x14ac:dyDescent="0.25">
      <c r="A41" s="18" t="s">
        <v>2</v>
      </c>
      <c r="B41" s="18" t="s">
        <v>3</v>
      </c>
      <c r="C41" s="18" t="s">
        <v>4</v>
      </c>
      <c r="D41" s="18" t="s">
        <v>1</v>
      </c>
      <c r="E41" s="18" t="s">
        <v>5</v>
      </c>
      <c r="F41" s="18"/>
      <c r="G41" s="18" t="s">
        <v>6</v>
      </c>
      <c r="H41" s="21" t="s">
        <v>235</v>
      </c>
      <c r="I41" s="15">
        <f>I43+I48+I49</f>
        <v>455933.80000000005</v>
      </c>
      <c r="J41" s="18">
        <v>455934.8</v>
      </c>
      <c r="K41" s="15">
        <f>K43+K48+K49</f>
        <v>99376.7</v>
      </c>
      <c r="L41" s="15">
        <f>L43+L48+L49</f>
        <v>267433.59999999998</v>
      </c>
    </row>
    <row r="42" spans="1:12" ht="369.75" customHeight="1" x14ac:dyDescent="0.25">
      <c r="A42" s="20"/>
      <c r="B42" s="20"/>
      <c r="C42" s="20"/>
      <c r="D42" s="20"/>
      <c r="E42" s="20"/>
      <c r="F42" s="20"/>
      <c r="G42" s="20"/>
      <c r="H42" s="32"/>
      <c r="I42" s="27"/>
      <c r="J42" s="27"/>
      <c r="K42" s="27"/>
      <c r="L42" s="27"/>
    </row>
    <row r="43" spans="1:12" ht="240" customHeight="1" x14ac:dyDescent="0.25">
      <c r="A43" s="12" t="s">
        <v>51</v>
      </c>
      <c r="B43" s="13" t="s">
        <v>52</v>
      </c>
      <c r="C43" s="12" t="s">
        <v>4</v>
      </c>
      <c r="D43" s="12" t="s">
        <v>53</v>
      </c>
      <c r="E43" s="12" t="s">
        <v>12</v>
      </c>
      <c r="F43" s="12"/>
      <c r="G43" s="12" t="s">
        <v>6</v>
      </c>
      <c r="H43" s="11" t="s">
        <v>234</v>
      </c>
      <c r="I43" s="10">
        <v>8000</v>
      </c>
      <c r="J43" s="10">
        <v>8000</v>
      </c>
      <c r="K43" s="10">
        <v>0</v>
      </c>
      <c r="L43" s="10">
        <v>7200</v>
      </c>
    </row>
    <row r="44" spans="1:12" ht="409.6" customHeight="1" x14ac:dyDescent="0.25">
      <c r="A44" s="18"/>
      <c r="B44" s="35" t="s">
        <v>38</v>
      </c>
      <c r="C44" s="38" t="s">
        <v>233</v>
      </c>
      <c r="D44" s="39"/>
      <c r="E44" s="39"/>
      <c r="F44" s="39"/>
      <c r="G44" s="39"/>
      <c r="H44" s="39"/>
      <c r="I44" s="39"/>
      <c r="J44" s="39"/>
      <c r="K44" s="39"/>
      <c r="L44" s="40"/>
    </row>
    <row r="45" spans="1:12" ht="52.5" customHeight="1" x14ac:dyDescent="0.25">
      <c r="A45" s="20"/>
      <c r="B45" s="37"/>
      <c r="C45" s="41"/>
      <c r="D45" s="42"/>
      <c r="E45" s="42"/>
      <c r="F45" s="42"/>
      <c r="G45" s="42"/>
      <c r="H45" s="42"/>
      <c r="I45" s="42"/>
      <c r="J45" s="42"/>
      <c r="K45" s="42"/>
      <c r="L45" s="43"/>
    </row>
    <row r="46" spans="1:12" ht="111" customHeight="1" x14ac:dyDescent="0.25">
      <c r="A46" s="12"/>
      <c r="B46" s="13" t="s">
        <v>39</v>
      </c>
      <c r="C46" s="44" t="s">
        <v>236</v>
      </c>
      <c r="D46" s="45"/>
      <c r="E46" s="45"/>
      <c r="F46" s="45"/>
      <c r="G46" s="45"/>
      <c r="H46" s="45"/>
      <c r="I46" s="45"/>
      <c r="J46" s="45"/>
      <c r="K46" s="45"/>
      <c r="L46" s="46"/>
    </row>
    <row r="47" spans="1:12" ht="126.6" customHeight="1" x14ac:dyDescent="0.25">
      <c r="A47" s="12" t="s">
        <v>182</v>
      </c>
      <c r="B47" s="13" t="s">
        <v>183</v>
      </c>
      <c r="C47" s="12" t="s">
        <v>184</v>
      </c>
      <c r="D47" s="12" t="s">
        <v>179</v>
      </c>
      <c r="E47" s="12" t="s">
        <v>185</v>
      </c>
      <c r="F47" s="2">
        <v>44072</v>
      </c>
      <c r="G47" s="12"/>
      <c r="H47" s="12" t="s">
        <v>4</v>
      </c>
      <c r="I47" s="12" t="s">
        <v>4</v>
      </c>
      <c r="J47" s="12" t="s">
        <v>4</v>
      </c>
      <c r="K47" s="12" t="s">
        <v>4</v>
      </c>
      <c r="L47" s="12" t="s">
        <v>4</v>
      </c>
    </row>
    <row r="48" spans="1:12" ht="174.75" customHeight="1" x14ac:dyDescent="0.25">
      <c r="A48" s="12" t="s">
        <v>54</v>
      </c>
      <c r="B48" s="13" t="s">
        <v>55</v>
      </c>
      <c r="C48" s="12" t="s">
        <v>4</v>
      </c>
      <c r="D48" s="12" t="s">
        <v>29</v>
      </c>
      <c r="E48" s="12" t="s">
        <v>12</v>
      </c>
      <c r="F48" s="12"/>
      <c r="G48" s="12" t="s">
        <v>6</v>
      </c>
      <c r="H48" s="4" t="s">
        <v>181</v>
      </c>
      <c r="I48" s="10">
        <v>86627.4</v>
      </c>
      <c r="J48" s="10">
        <v>86627.4</v>
      </c>
      <c r="K48" s="10">
        <v>0</v>
      </c>
      <c r="L48" s="10">
        <v>0</v>
      </c>
    </row>
    <row r="49" spans="1:12" ht="272.25" customHeight="1" x14ac:dyDescent="0.25">
      <c r="A49" s="12" t="s">
        <v>56</v>
      </c>
      <c r="B49" s="13" t="s">
        <v>57</v>
      </c>
      <c r="C49" s="12" t="s">
        <v>4</v>
      </c>
      <c r="D49" s="12" t="s">
        <v>37</v>
      </c>
      <c r="E49" s="12" t="s">
        <v>12</v>
      </c>
      <c r="F49" s="12"/>
      <c r="G49" s="12" t="s">
        <v>6</v>
      </c>
      <c r="H49" s="11" t="s">
        <v>212</v>
      </c>
      <c r="I49" s="10">
        <v>361306.4</v>
      </c>
      <c r="J49" s="10">
        <v>361306.4</v>
      </c>
      <c r="K49" s="10">
        <v>99376.7</v>
      </c>
      <c r="L49" s="10">
        <v>260233.60000000001</v>
      </c>
    </row>
    <row r="50" spans="1:12" ht="409.5" customHeight="1" x14ac:dyDescent="0.25">
      <c r="A50" s="18" t="s">
        <v>58</v>
      </c>
      <c r="B50" s="18" t="s">
        <v>59</v>
      </c>
      <c r="C50" s="18" t="s">
        <v>4</v>
      </c>
      <c r="D50" s="18" t="s">
        <v>1</v>
      </c>
      <c r="E50" s="18" t="s">
        <v>5</v>
      </c>
      <c r="F50" s="18"/>
      <c r="G50" s="18" t="s">
        <v>6</v>
      </c>
      <c r="H50" s="21" t="s">
        <v>213</v>
      </c>
      <c r="I50" s="15">
        <f>I52+I53+I55+I56</f>
        <v>123290.70000000001</v>
      </c>
      <c r="J50" s="15">
        <v>123290.7</v>
      </c>
      <c r="K50" s="15">
        <f>K52+K53+K55+K56</f>
        <v>3358.9</v>
      </c>
      <c r="L50" s="15">
        <f>L52+L53+L55+L56</f>
        <v>59400</v>
      </c>
    </row>
    <row r="51" spans="1:12" ht="270.75" customHeight="1" x14ac:dyDescent="0.25">
      <c r="A51" s="20"/>
      <c r="B51" s="20"/>
      <c r="C51" s="20"/>
      <c r="D51" s="20"/>
      <c r="E51" s="20"/>
      <c r="F51" s="20"/>
      <c r="G51" s="20"/>
      <c r="H51" s="23"/>
      <c r="I51" s="17"/>
      <c r="J51" s="17"/>
      <c r="K51" s="17"/>
      <c r="L51" s="17"/>
    </row>
    <row r="52" spans="1:12" ht="167.25" customHeight="1" x14ac:dyDescent="0.25">
      <c r="A52" s="12" t="s">
        <v>60</v>
      </c>
      <c r="B52" s="13" t="s">
        <v>61</v>
      </c>
      <c r="C52" s="12" t="s">
        <v>4</v>
      </c>
      <c r="D52" s="12" t="s">
        <v>37</v>
      </c>
      <c r="E52" s="12" t="s">
        <v>12</v>
      </c>
      <c r="F52" s="12"/>
      <c r="G52" s="12" t="s">
        <v>6</v>
      </c>
      <c r="H52" s="11" t="s">
        <v>214</v>
      </c>
      <c r="I52" s="10">
        <v>15784.3</v>
      </c>
      <c r="J52" s="10">
        <v>15784.3</v>
      </c>
      <c r="K52" s="10">
        <v>3358.9</v>
      </c>
      <c r="L52" s="10">
        <v>0</v>
      </c>
    </row>
    <row r="53" spans="1:12" ht="350.25" customHeight="1" x14ac:dyDescent="0.25">
      <c r="A53" s="18" t="s">
        <v>62</v>
      </c>
      <c r="B53" s="18" t="s">
        <v>63</v>
      </c>
      <c r="C53" s="18" t="s">
        <v>4</v>
      </c>
      <c r="D53" s="18" t="s">
        <v>64</v>
      </c>
      <c r="E53" s="18" t="s">
        <v>12</v>
      </c>
      <c r="F53" s="18"/>
      <c r="G53" s="18" t="s">
        <v>6</v>
      </c>
      <c r="H53" s="21" t="s">
        <v>215</v>
      </c>
      <c r="I53" s="15">
        <v>70000</v>
      </c>
      <c r="J53" s="15">
        <v>70000</v>
      </c>
      <c r="K53" s="15">
        <v>0</v>
      </c>
      <c r="L53" s="15">
        <v>59400</v>
      </c>
    </row>
    <row r="54" spans="1:12" ht="52.5" hidden="1" customHeight="1" x14ac:dyDescent="0.25">
      <c r="A54" s="20"/>
      <c r="B54" s="20"/>
      <c r="C54" s="20"/>
      <c r="D54" s="20"/>
      <c r="E54" s="20"/>
      <c r="F54" s="20"/>
      <c r="G54" s="20"/>
      <c r="H54" s="23"/>
      <c r="I54" s="17"/>
      <c r="J54" s="17"/>
      <c r="K54" s="17"/>
      <c r="L54" s="17"/>
    </row>
    <row r="55" spans="1:12" ht="227.25" customHeight="1" x14ac:dyDescent="0.25">
      <c r="A55" s="12" t="s">
        <v>65</v>
      </c>
      <c r="B55" s="13" t="s">
        <v>66</v>
      </c>
      <c r="C55" s="12" t="s">
        <v>4</v>
      </c>
      <c r="D55" s="12" t="s">
        <v>67</v>
      </c>
      <c r="E55" s="12" t="s">
        <v>12</v>
      </c>
      <c r="F55" s="12"/>
      <c r="G55" s="12" t="s">
        <v>6</v>
      </c>
      <c r="H55" s="11" t="s">
        <v>216</v>
      </c>
      <c r="I55" s="10">
        <v>15000</v>
      </c>
      <c r="J55" s="10">
        <v>15000</v>
      </c>
      <c r="K55" s="10">
        <v>0</v>
      </c>
      <c r="L55" s="10">
        <v>0</v>
      </c>
    </row>
    <row r="56" spans="1:12" ht="196.5" customHeight="1" x14ac:dyDescent="0.25">
      <c r="A56" s="12" t="s">
        <v>68</v>
      </c>
      <c r="B56" s="13" t="s">
        <v>69</v>
      </c>
      <c r="C56" s="12" t="s">
        <v>4</v>
      </c>
      <c r="D56" s="12" t="s">
        <v>29</v>
      </c>
      <c r="E56" s="12" t="s">
        <v>12</v>
      </c>
      <c r="F56" s="12"/>
      <c r="G56" s="12" t="s">
        <v>6</v>
      </c>
      <c r="H56" s="11" t="s">
        <v>217</v>
      </c>
      <c r="I56" s="10">
        <v>22506.400000000001</v>
      </c>
      <c r="J56" s="10">
        <v>22506.400000000001</v>
      </c>
      <c r="K56" s="10">
        <v>0</v>
      </c>
      <c r="L56" s="10">
        <v>0</v>
      </c>
    </row>
    <row r="57" spans="1:12" ht="409.5" customHeight="1" x14ac:dyDescent="0.25">
      <c r="A57" s="18" t="s">
        <v>70</v>
      </c>
      <c r="B57" s="35" t="s">
        <v>71</v>
      </c>
      <c r="C57" s="18" t="s">
        <v>4</v>
      </c>
      <c r="D57" s="18" t="s">
        <v>1</v>
      </c>
      <c r="E57" s="18" t="s">
        <v>5</v>
      </c>
      <c r="F57" s="18"/>
      <c r="G57" s="18" t="s">
        <v>6</v>
      </c>
      <c r="H57" s="21" t="s">
        <v>218</v>
      </c>
      <c r="I57" s="15">
        <f>I62+I63+I65+I68+I70+I74+I76</f>
        <v>628476.30000000005</v>
      </c>
      <c r="J57" s="15">
        <v>628339.69999999995</v>
      </c>
      <c r="K57" s="15">
        <f>K62+K63+K65+K68+K70+K74+K76</f>
        <v>182086.39999999997</v>
      </c>
      <c r="L57" s="15">
        <f>L62+L63+L65+L68+L70+L74+L76</f>
        <v>334079</v>
      </c>
    </row>
    <row r="58" spans="1:12" ht="393.75" customHeight="1" x14ac:dyDescent="0.25">
      <c r="A58" s="19"/>
      <c r="B58" s="36"/>
      <c r="C58" s="19"/>
      <c r="D58" s="19"/>
      <c r="E58" s="19"/>
      <c r="F58" s="19"/>
      <c r="G58" s="19"/>
      <c r="H58" s="22"/>
      <c r="I58" s="16"/>
      <c r="J58" s="16"/>
      <c r="K58" s="16"/>
      <c r="L58" s="16"/>
    </row>
    <row r="59" spans="1:12" ht="408.75" customHeight="1" x14ac:dyDescent="0.25">
      <c r="A59" s="19"/>
      <c r="B59" s="36"/>
      <c r="C59" s="19"/>
      <c r="D59" s="19"/>
      <c r="E59" s="19"/>
      <c r="F59" s="19"/>
      <c r="G59" s="19"/>
      <c r="H59" s="22"/>
      <c r="I59" s="16"/>
      <c r="J59" s="16"/>
      <c r="K59" s="16"/>
      <c r="L59" s="16"/>
    </row>
    <row r="60" spans="1:12" ht="408.75" customHeight="1" x14ac:dyDescent="0.25">
      <c r="A60" s="19"/>
      <c r="B60" s="36"/>
      <c r="C60" s="19"/>
      <c r="D60" s="19"/>
      <c r="E60" s="19"/>
      <c r="F60" s="19"/>
      <c r="G60" s="19"/>
      <c r="H60" s="22"/>
      <c r="I60" s="16"/>
      <c r="J60" s="16"/>
      <c r="K60" s="16"/>
      <c r="L60" s="16"/>
    </row>
    <row r="61" spans="1:12" ht="25.5" hidden="1" customHeight="1" x14ac:dyDescent="0.25">
      <c r="A61" s="20"/>
      <c r="B61" s="37"/>
      <c r="C61" s="20"/>
      <c r="D61" s="20"/>
      <c r="E61" s="20"/>
      <c r="F61" s="20"/>
      <c r="G61" s="20"/>
      <c r="H61" s="23"/>
      <c r="I61" s="17"/>
      <c r="J61" s="17"/>
      <c r="K61" s="17"/>
      <c r="L61" s="17"/>
    </row>
    <row r="62" spans="1:12" ht="230.25" customHeight="1" x14ac:dyDescent="0.25">
      <c r="A62" s="12" t="s">
        <v>72</v>
      </c>
      <c r="B62" s="13" t="s">
        <v>73</v>
      </c>
      <c r="C62" s="12" t="s">
        <v>4</v>
      </c>
      <c r="D62" s="12" t="s">
        <v>74</v>
      </c>
      <c r="E62" s="12" t="s">
        <v>12</v>
      </c>
      <c r="F62" s="12"/>
      <c r="G62" s="12" t="s">
        <v>6</v>
      </c>
      <c r="H62" s="11" t="s">
        <v>219</v>
      </c>
      <c r="I62" s="10">
        <v>2000</v>
      </c>
      <c r="J62" s="10">
        <v>2000</v>
      </c>
      <c r="K62" s="10">
        <v>1716.86</v>
      </c>
      <c r="L62" s="10">
        <v>1716.86</v>
      </c>
    </row>
    <row r="63" spans="1:12" ht="409.5" customHeight="1" x14ac:dyDescent="0.25">
      <c r="A63" s="18" t="s">
        <v>75</v>
      </c>
      <c r="B63" s="18" t="s">
        <v>76</v>
      </c>
      <c r="C63" s="18" t="s">
        <v>4</v>
      </c>
      <c r="D63" s="18" t="s">
        <v>77</v>
      </c>
      <c r="E63" s="18" t="s">
        <v>12</v>
      </c>
      <c r="F63" s="18"/>
      <c r="G63" s="18" t="s">
        <v>6</v>
      </c>
      <c r="H63" s="21" t="s">
        <v>220</v>
      </c>
      <c r="I63" s="15">
        <v>205640</v>
      </c>
      <c r="J63" s="15">
        <v>193564.1</v>
      </c>
      <c r="K63" s="15">
        <v>133169.46</v>
      </c>
      <c r="L63" s="15">
        <v>159147.70000000001</v>
      </c>
    </row>
    <row r="64" spans="1:12" ht="372" customHeight="1" x14ac:dyDescent="0.25">
      <c r="A64" s="20"/>
      <c r="B64" s="20"/>
      <c r="C64" s="20"/>
      <c r="D64" s="20"/>
      <c r="E64" s="20"/>
      <c r="F64" s="20"/>
      <c r="G64" s="20"/>
      <c r="H64" s="23"/>
      <c r="I64" s="17"/>
      <c r="J64" s="17"/>
      <c r="K64" s="17"/>
      <c r="L64" s="17"/>
    </row>
    <row r="65" spans="1:12" ht="333.75" customHeight="1" x14ac:dyDescent="0.25">
      <c r="A65" s="18" t="s">
        <v>78</v>
      </c>
      <c r="B65" s="18" t="s">
        <v>79</v>
      </c>
      <c r="C65" s="18" t="s">
        <v>4</v>
      </c>
      <c r="D65" s="18" t="s">
        <v>74</v>
      </c>
      <c r="E65" s="18" t="s">
        <v>12</v>
      </c>
      <c r="F65" s="18"/>
      <c r="G65" s="18" t="s">
        <v>6</v>
      </c>
      <c r="H65" s="21" t="s">
        <v>221</v>
      </c>
      <c r="I65" s="15">
        <v>184524.79999999999</v>
      </c>
      <c r="J65" s="15">
        <v>184524.79999999999</v>
      </c>
      <c r="K65" s="15">
        <v>0</v>
      </c>
      <c r="L65" s="15">
        <v>24149.11</v>
      </c>
    </row>
    <row r="66" spans="1:12" ht="27.75" hidden="1" customHeight="1" x14ac:dyDescent="0.25">
      <c r="A66" s="20"/>
      <c r="B66" s="20"/>
      <c r="C66" s="20"/>
      <c r="D66" s="20"/>
      <c r="E66" s="20"/>
      <c r="F66" s="20"/>
      <c r="G66" s="20"/>
      <c r="H66" s="23"/>
      <c r="I66" s="17"/>
      <c r="J66" s="17"/>
      <c r="K66" s="17"/>
      <c r="L66" s="17"/>
    </row>
    <row r="67" spans="1:12" ht="222.75" customHeight="1" x14ac:dyDescent="0.25">
      <c r="A67" s="12" t="s">
        <v>80</v>
      </c>
      <c r="B67" s="13" t="s">
        <v>81</v>
      </c>
      <c r="C67" s="12"/>
      <c r="D67" s="12" t="s">
        <v>74</v>
      </c>
      <c r="E67" s="12" t="s">
        <v>26</v>
      </c>
      <c r="F67" s="12" t="s">
        <v>26</v>
      </c>
      <c r="G67" s="12"/>
      <c r="H67" s="12" t="s">
        <v>4</v>
      </c>
      <c r="I67" s="12" t="s">
        <v>4</v>
      </c>
      <c r="J67" s="12" t="s">
        <v>4</v>
      </c>
      <c r="K67" s="12" t="s">
        <v>4</v>
      </c>
      <c r="L67" s="12" t="s">
        <v>4</v>
      </c>
    </row>
    <row r="68" spans="1:12" ht="237" customHeight="1" x14ac:dyDescent="0.25">
      <c r="A68" s="12" t="s">
        <v>82</v>
      </c>
      <c r="B68" s="13" t="s">
        <v>83</v>
      </c>
      <c r="C68" s="12" t="s">
        <v>4</v>
      </c>
      <c r="D68" s="12" t="s">
        <v>74</v>
      </c>
      <c r="E68" s="12" t="s">
        <v>45</v>
      </c>
      <c r="F68" s="2">
        <v>43951</v>
      </c>
      <c r="G68" s="12" t="s">
        <v>6</v>
      </c>
      <c r="H68" s="11" t="s">
        <v>222</v>
      </c>
      <c r="I68" s="10">
        <v>2000</v>
      </c>
      <c r="J68" s="10">
        <v>2000</v>
      </c>
      <c r="K68" s="10">
        <v>1716.86</v>
      </c>
      <c r="L68" s="10">
        <v>1716.86</v>
      </c>
    </row>
    <row r="69" spans="1:12" ht="126.6" customHeight="1" x14ac:dyDescent="0.25">
      <c r="A69" s="12" t="s">
        <v>84</v>
      </c>
      <c r="B69" s="13" t="s">
        <v>85</v>
      </c>
      <c r="C69" s="12" t="s">
        <v>86</v>
      </c>
      <c r="D69" s="12" t="s">
        <v>74</v>
      </c>
      <c r="E69" s="12" t="s">
        <v>45</v>
      </c>
      <c r="F69" s="12" t="s">
        <v>45</v>
      </c>
      <c r="G69" s="12"/>
      <c r="H69" s="12" t="s">
        <v>4</v>
      </c>
      <c r="I69" s="12" t="s">
        <v>4</v>
      </c>
      <c r="J69" s="12" t="s">
        <v>4</v>
      </c>
      <c r="K69" s="12" t="s">
        <v>4</v>
      </c>
      <c r="L69" s="12" t="s">
        <v>4</v>
      </c>
    </row>
    <row r="70" spans="1:12" ht="409.6" customHeight="1" x14ac:dyDescent="0.25">
      <c r="A70" s="18" t="s">
        <v>87</v>
      </c>
      <c r="B70" s="18" t="s">
        <v>88</v>
      </c>
      <c r="C70" s="18" t="s">
        <v>4</v>
      </c>
      <c r="D70" s="18" t="s">
        <v>89</v>
      </c>
      <c r="E70" s="18" t="s">
        <v>90</v>
      </c>
      <c r="F70" s="18"/>
      <c r="G70" s="18" t="s">
        <v>6</v>
      </c>
      <c r="H70" s="21" t="s">
        <v>223</v>
      </c>
      <c r="I70" s="15">
        <v>173103.1</v>
      </c>
      <c r="J70" s="15">
        <v>185103.1</v>
      </c>
      <c r="K70" s="15">
        <v>45483.22</v>
      </c>
      <c r="L70" s="15">
        <v>147348.47</v>
      </c>
    </row>
    <row r="71" spans="1:12" ht="75" hidden="1" customHeight="1" x14ac:dyDescent="0.25">
      <c r="A71" s="19"/>
      <c r="B71" s="19"/>
      <c r="C71" s="19"/>
      <c r="D71" s="19"/>
      <c r="E71" s="19"/>
      <c r="F71" s="19"/>
      <c r="G71" s="19"/>
      <c r="H71" s="22"/>
      <c r="I71" s="16"/>
      <c r="J71" s="16"/>
      <c r="K71" s="16"/>
      <c r="L71" s="16"/>
    </row>
    <row r="72" spans="1:12" ht="24" customHeight="1" x14ac:dyDescent="0.25">
      <c r="A72" s="20"/>
      <c r="B72" s="20"/>
      <c r="C72" s="20"/>
      <c r="D72" s="20"/>
      <c r="E72" s="20"/>
      <c r="F72" s="20"/>
      <c r="G72" s="20"/>
      <c r="H72" s="23"/>
      <c r="I72" s="17"/>
      <c r="J72" s="17"/>
      <c r="K72" s="17"/>
      <c r="L72" s="17"/>
    </row>
    <row r="73" spans="1:12" ht="162.75" customHeight="1" x14ac:dyDescent="0.25">
      <c r="A73" s="12" t="s">
        <v>91</v>
      </c>
      <c r="B73" s="13" t="s">
        <v>92</v>
      </c>
      <c r="C73" s="12"/>
      <c r="D73" s="12" t="s">
        <v>89</v>
      </c>
      <c r="E73" s="12" t="s">
        <v>93</v>
      </c>
      <c r="F73" s="12" t="s">
        <v>93</v>
      </c>
      <c r="G73" s="12"/>
      <c r="H73" s="12" t="s">
        <v>4</v>
      </c>
      <c r="I73" s="12" t="s">
        <v>4</v>
      </c>
      <c r="J73" s="12" t="s">
        <v>4</v>
      </c>
      <c r="K73" s="12" t="s">
        <v>4</v>
      </c>
      <c r="L73" s="12" t="s">
        <v>4</v>
      </c>
    </row>
    <row r="74" spans="1:12" ht="189" customHeight="1" x14ac:dyDescent="0.25">
      <c r="A74" s="12" t="s">
        <v>94</v>
      </c>
      <c r="B74" s="13" t="s">
        <v>95</v>
      </c>
      <c r="C74" s="12" t="s">
        <v>4</v>
      </c>
      <c r="D74" s="12" t="s">
        <v>96</v>
      </c>
      <c r="E74" s="12" t="s">
        <v>97</v>
      </c>
      <c r="F74" s="12"/>
      <c r="G74" s="12" t="s">
        <v>6</v>
      </c>
      <c r="H74" s="11" t="s">
        <v>224</v>
      </c>
      <c r="I74" s="10">
        <v>1708.4</v>
      </c>
      <c r="J74" s="10">
        <v>1647.7</v>
      </c>
      <c r="K74" s="10">
        <v>0</v>
      </c>
      <c r="L74" s="10">
        <v>0</v>
      </c>
    </row>
    <row r="75" spans="1:12" ht="210" customHeight="1" x14ac:dyDescent="0.25">
      <c r="A75" s="12" t="s">
        <v>98</v>
      </c>
      <c r="B75" s="13" t="s">
        <v>99</v>
      </c>
      <c r="C75" s="12"/>
      <c r="D75" s="12" t="s">
        <v>96</v>
      </c>
      <c r="E75" s="12" t="s">
        <v>100</v>
      </c>
      <c r="F75" s="12" t="s">
        <v>101</v>
      </c>
      <c r="G75" s="12"/>
      <c r="H75" s="12" t="s">
        <v>4</v>
      </c>
      <c r="I75" s="12" t="s">
        <v>4</v>
      </c>
      <c r="J75" s="12" t="s">
        <v>4</v>
      </c>
      <c r="K75" s="12" t="s">
        <v>4</v>
      </c>
      <c r="L75" s="12" t="s">
        <v>4</v>
      </c>
    </row>
    <row r="76" spans="1:12" ht="223.5" customHeight="1" x14ac:dyDescent="0.25">
      <c r="A76" s="12" t="s">
        <v>102</v>
      </c>
      <c r="B76" s="13" t="s">
        <v>103</v>
      </c>
      <c r="C76" s="12" t="s">
        <v>4</v>
      </c>
      <c r="D76" s="12" t="s">
        <v>77</v>
      </c>
      <c r="E76" s="12" t="s">
        <v>12</v>
      </c>
      <c r="F76" s="12"/>
      <c r="G76" s="12" t="s">
        <v>6</v>
      </c>
      <c r="H76" s="11" t="s">
        <v>225</v>
      </c>
      <c r="I76" s="10">
        <v>59500</v>
      </c>
      <c r="J76" s="10">
        <v>59500</v>
      </c>
      <c r="K76" s="10">
        <v>0</v>
      </c>
      <c r="L76" s="10">
        <v>0</v>
      </c>
    </row>
    <row r="77" spans="1:12" ht="409.5" customHeight="1" x14ac:dyDescent="0.25">
      <c r="A77" s="12" t="s">
        <v>104</v>
      </c>
      <c r="B77" s="13" t="s">
        <v>105</v>
      </c>
      <c r="C77" s="12" t="s">
        <v>106</v>
      </c>
      <c r="D77" s="12" t="s">
        <v>89</v>
      </c>
      <c r="E77" s="12" t="s">
        <v>101</v>
      </c>
      <c r="F77" s="12" t="s">
        <v>107</v>
      </c>
      <c r="G77" s="12"/>
      <c r="H77" s="12" t="s">
        <v>4</v>
      </c>
      <c r="I77" s="12" t="s">
        <v>4</v>
      </c>
      <c r="J77" s="12" t="s">
        <v>4</v>
      </c>
      <c r="K77" s="12" t="s">
        <v>4</v>
      </c>
      <c r="L77" s="12" t="s">
        <v>4</v>
      </c>
    </row>
    <row r="78" spans="1:12" ht="409.5" customHeight="1" x14ac:dyDescent="0.25">
      <c r="A78" s="18" t="s">
        <v>108</v>
      </c>
      <c r="B78" s="18" t="s">
        <v>109</v>
      </c>
      <c r="C78" s="18" t="s">
        <v>4</v>
      </c>
      <c r="D78" s="18" t="s">
        <v>1</v>
      </c>
      <c r="E78" s="18" t="s">
        <v>5</v>
      </c>
      <c r="F78" s="18"/>
      <c r="G78" s="18" t="s">
        <v>6</v>
      </c>
      <c r="H78" s="24" t="s">
        <v>237</v>
      </c>
      <c r="I78" s="15">
        <f>I81+I85+I87</f>
        <v>529006.80000000005</v>
      </c>
      <c r="J78" s="15">
        <v>529006.80000000005</v>
      </c>
      <c r="K78" s="15">
        <f>K81+K85+K87</f>
        <v>212349.1</v>
      </c>
      <c r="L78" s="15">
        <f>L81+L85+L87</f>
        <v>252741.8</v>
      </c>
    </row>
    <row r="79" spans="1:12" ht="409.5" customHeight="1" x14ac:dyDescent="0.25">
      <c r="A79" s="19"/>
      <c r="B79" s="19"/>
      <c r="C79" s="19"/>
      <c r="D79" s="19"/>
      <c r="E79" s="19"/>
      <c r="F79" s="19"/>
      <c r="G79" s="19"/>
      <c r="H79" s="25"/>
      <c r="I79" s="16"/>
      <c r="J79" s="16"/>
      <c r="K79" s="16"/>
      <c r="L79" s="16"/>
    </row>
    <row r="80" spans="1:12" ht="232.5" customHeight="1" x14ac:dyDescent="0.25">
      <c r="A80" s="20"/>
      <c r="B80" s="20"/>
      <c r="C80" s="20"/>
      <c r="D80" s="20"/>
      <c r="E80" s="20"/>
      <c r="F80" s="20"/>
      <c r="G80" s="20"/>
      <c r="H80" s="26"/>
      <c r="I80" s="17"/>
      <c r="J80" s="17"/>
      <c r="K80" s="17"/>
      <c r="L80" s="17"/>
    </row>
    <row r="81" spans="1:12" ht="409.5" customHeight="1" x14ac:dyDescent="0.25">
      <c r="A81" s="18" t="s">
        <v>110</v>
      </c>
      <c r="B81" s="18" t="s">
        <v>111</v>
      </c>
      <c r="C81" s="18" t="s">
        <v>4</v>
      </c>
      <c r="D81" s="18" t="s">
        <v>89</v>
      </c>
      <c r="E81" s="18" t="s">
        <v>112</v>
      </c>
      <c r="F81" s="18"/>
      <c r="G81" s="18" t="s">
        <v>6</v>
      </c>
      <c r="H81" s="21" t="s">
        <v>238</v>
      </c>
      <c r="I81" s="15">
        <v>311138.2</v>
      </c>
      <c r="J81" s="15">
        <v>311506.40000000002</v>
      </c>
      <c r="K81" s="15">
        <v>115261.3</v>
      </c>
      <c r="L81" s="15">
        <v>132180.9</v>
      </c>
    </row>
    <row r="82" spans="1:12" ht="148.5" hidden="1" customHeight="1" x14ac:dyDescent="0.25">
      <c r="A82" s="19"/>
      <c r="B82" s="19"/>
      <c r="C82" s="19"/>
      <c r="D82" s="19"/>
      <c r="E82" s="19"/>
      <c r="F82" s="19"/>
      <c r="G82" s="19"/>
      <c r="H82" s="22"/>
      <c r="I82" s="16"/>
      <c r="J82" s="16"/>
      <c r="K82" s="16"/>
      <c r="L82" s="16"/>
    </row>
    <row r="83" spans="1:12" ht="35.25" customHeight="1" x14ac:dyDescent="0.25">
      <c r="A83" s="20"/>
      <c r="B83" s="20"/>
      <c r="C83" s="20"/>
      <c r="D83" s="20"/>
      <c r="E83" s="20"/>
      <c r="F83" s="20"/>
      <c r="G83" s="20"/>
      <c r="H83" s="23"/>
      <c r="I83" s="17"/>
      <c r="J83" s="17"/>
      <c r="K83" s="17"/>
      <c r="L83" s="17"/>
    </row>
    <row r="84" spans="1:12" ht="387" customHeight="1" x14ac:dyDescent="0.25">
      <c r="A84" s="12" t="s">
        <v>113</v>
      </c>
      <c r="B84" s="13" t="s">
        <v>114</v>
      </c>
      <c r="C84" s="12" t="s">
        <v>115</v>
      </c>
      <c r="D84" s="12" t="s">
        <v>89</v>
      </c>
      <c r="E84" s="12" t="s">
        <v>101</v>
      </c>
      <c r="F84" s="12" t="s">
        <v>116</v>
      </c>
      <c r="G84" s="12"/>
      <c r="H84" s="12" t="s">
        <v>4</v>
      </c>
      <c r="I84" s="12" t="s">
        <v>4</v>
      </c>
      <c r="J84" s="12" t="s">
        <v>4</v>
      </c>
      <c r="K84" s="12" t="s">
        <v>4</v>
      </c>
      <c r="L84" s="12" t="s">
        <v>4</v>
      </c>
    </row>
    <row r="85" spans="1:12" ht="239.25" customHeight="1" x14ac:dyDescent="0.25">
      <c r="A85" s="12" t="s">
        <v>117</v>
      </c>
      <c r="B85" s="13" t="s">
        <v>118</v>
      </c>
      <c r="C85" s="12" t="s">
        <v>4</v>
      </c>
      <c r="D85" s="12" t="s">
        <v>89</v>
      </c>
      <c r="E85" s="12" t="s">
        <v>12</v>
      </c>
      <c r="F85" s="12"/>
      <c r="G85" s="12" t="s">
        <v>6</v>
      </c>
      <c r="H85" s="11" t="s">
        <v>226</v>
      </c>
      <c r="I85" s="10">
        <v>11868.2</v>
      </c>
      <c r="J85" s="10">
        <v>11500</v>
      </c>
      <c r="K85" s="10">
        <v>2771.6</v>
      </c>
      <c r="L85" s="10">
        <v>5500</v>
      </c>
    </row>
    <row r="86" spans="1:12" ht="394.5" customHeight="1" x14ac:dyDescent="0.25">
      <c r="A86" s="12" t="s">
        <v>119</v>
      </c>
      <c r="B86" s="13" t="s">
        <v>120</v>
      </c>
      <c r="C86" s="12" t="s">
        <v>121</v>
      </c>
      <c r="D86" s="12" t="s">
        <v>89</v>
      </c>
      <c r="E86" s="12" t="s">
        <v>122</v>
      </c>
      <c r="F86" s="12" t="s">
        <v>123</v>
      </c>
      <c r="G86" s="12"/>
      <c r="H86" s="12" t="s">
        <v>4</v>
      </c>
      <c r="I86" s="12" t="s">
        <v>4</v>
      </c>
      <c r="J86" s="12" t="s">
        <v>4</v>
      </c>
      <c r="K86" s="12" t="s">
        <v>4</v>
      </c>
      <c r="L86" s="12" t="s">
        <v>4</v>
      </c>
    </row>
    <row r="87" spans="1:12" ht="408.75" customHeight="1" x14ac:dyDescent="0.25">
      <c r="A87" s="18" t="s">
        <v>124</v>
      </c>
      <c r="B87" s="18" t="s">
        <v>125</v>
      </c>
      <c r="C87" s="18" t="s">
        <v>4</v>
      </c>
      <c r="D87" s="18" t="s">
        <v>53</v>
      </c>
      <c r="E87" s="18" t="s">
        <v>12</v>
      </c>
      <c r="F87" s="18"/>
      <c r="G87" s="18" t="s">
        <v>6</v>
      </c>
      <c r="H87" s="21" t="s">
        <v>227</v>
      </c>
      <c r="I87" s="15">
        <v>206000.4</v>
      </c>
      <c r="J87" s="15">
        <v>206000.4</v>
      </c>
      <c r="K87" s="15">
        <v>94316.2</v>
      </c>
      <c r="L87" s="15">
        <v>115060.9</v>
      </c>
    </row>
    <row r="88" spans="1:12" ht="151.5" customHeight="1" x14ac:dyDescent="0.25">
      <c r="A88" s="20"/>
      <c r="B88" s="20"/>
      <c r="C88" s="20"/>
      <c r="D88" s="20"/>
      <c r="E88" s="20"/>
      <c r="F88" s="20"/>
      <c r="G88" s="20"/>
      <c r="H88" s="23"/>
      <c r="I88" s="17"/>
      <c r="J88" s="17"/>
      <c r="K88" s="17"/>
      <c r="L88" s="17"/>
    </row>
    <row r="89" spans="1:12" ht="248.25" customHeight="1" x14ac:dyDescent="0.25">
      <c r="A89" s="12" t="s">
        <v>126</v>
      </c>
      <c r="B89" s="13" t="s">
        <v>127</v>
      </c>
      <c r="C89" s="12" t="s">
        <v>15</v>
      </c>
      <c r="D89" s="12" t="s">
        <v>53</v>
      </c>
      <c r="E89" s="12" t="s">
        <v>128</v>
      </c>
      <c r="F89" s="2">
        <v>43607</v>
      </c>
      <c r="G89" s="12"/>
      <c r="H89" s="12" t="s">
        <v>4</v>
      </c>
      <c r="I89" s="12" t="s">
        <v>4</v>
      </c>
      <c r="J89" s="12" t="s">
        <v>4</v>
      </c>
      <c r="K89" s="12" t="s">
        <v>4</v>
      </c>
      <c r="L89" s="12" t="s">
        <v>4</v>
      </c>
    </row>
    <row r="90" spans="1:12" ht="409.5" customHeight="1" x14ac:dyDescent="0.25">
      <c r="A90" s="18" t="s">
        <v>129</v>
      </c>
      <c r="B90" s="18" t="s">
        <v>130</v>
      </c>
      <c r="C90" s="18" t="s">
        <v>4</v>
      </c>
      <c r="D90" s="18" t="s">
        <v>1</v>
      </c>
      <c r="E90" s="18" t="s">
        <v>34</v>
      </c>
      <c r="F90" s="18"/>
      <c r="G90" s="18" t="s">
        <v>6</v>
      </c>
      <c r="H90" s="24" t="s">
        <v>228</v>
      </c>
      <c r="I90" s="15">
        <f>I93+I95+I96+I97+I98</f>
        <v>960304.1</v>
      </c>
      <c r="J90" s="15">
        <v>960304.1</v>
      </c>
      <c r="K90" s="15">
        <f>K93+K95+K96+K97+K98</f>
        <v>201230.10000000003</v>
      </c>
      <c r="L90" s="15">
        <f>L93+L95+L96+L97+L98</f>
        <v>863562.53999999992</v>
      </c>
    </row>
    <row r="91" spans="1:12" ht="30" hidden="1" customHeight="1" x14ac:dyDescent="0.25">
      <c r="A91" s="19"/>
      <c r="B91" s="19"/>
      <c r="C91" s="19"/>
      <c r="D91" s="19"/>
      <c r="E91" s="19"/>
      <c r="F91" s="19"/>
      <c r="G91" s="19"/>
      <c r="H91" s="25"/>
      <c r="I91" s="16"/>
      <c r="J91" s="16"/>
      <c r="K91" s="16"/>
      <c r="L91" s="16"/>
    </row>
    <row r="92" spans="1:12" ht="9" customHeight="1" x14ac:dyDescent="0.25">
      <c r="A92" s="20"/>
      <c r="B92" s="20"/>
      <c r="C92" s="20"/>
      <c r="D92" s="20"/>
      <c r="E92" s="20"/>
      <c r="F92" s="20"/>
      <c r="G92" s="20"/>
      <c r="H92" s="26"/>
      <c r="I92" s="17"/>
      <c r="J92" s="17"/>
      <c r="K92" s="17"/>
      <c r="L92" s="17"/>
    </row>
    <row r="93" spans="1:12" ht="233.25" customHeight="1" x14ac:dyDescent="0.25">
      <c r="A93" s="12" t="s">
        <v>131</v>
      </c>
      <c r="B93" s="13" t="s">
        <v>132</v>
      </c>
      <c r="C93" s="12" t="s">
        <v>4</v>
      </c>
      <c r="D93" s="12" t="s">
        <v>53</v>
      </c>
      <c r="E93" s="12" t="s">
        <v>101</v>
      </c>
      <c r="F93" s="2">
        <v>43857</v>
      </c>
      <c r="G93" s="12" t="s">
        <v>6</v>
      </c>
      <c r="H93" s="11" t="s">
        <v>186</v>
      </c>
      <c r="I93" s="10">
        <v>0</v>
      </c>
      <c r="J93" s="10">
        <v>0</v>
      </c>
      <c r="K93" s="10">
        <v>5999.38</v>
      </c>
      <c r="L93" s="10">
        <v>5999.38</v>
      </c>
    </row>
    <row r="94" spans="1:12" ht="243" customHeight="1" x14ac:dyDescent="0.25">
      <c r="A94" s="12" t="s">
        <v>133</v>
      </c>
      <c r="B94" s="13" t="s">
        <v>134</v>
      </c>
      <c r="C94" s="12"/>
      <c r="D94" s="12" t="s">
        <v>53</v>
      </c>
      <c r="E94" s="12" t="s">
        <v>101</v>
      </c>
      <c r="F94" s="12" t="s">
        <v>135</v>
      </c>
      <c r="G94" s="12"/>
      <c r="H94" s="12" t="s">
        <v>4</v>
      </c>
      <c r="I94" s="12" t="s">
        <v>4</v>
      </c>
      <c r="J94" s="12" t="s">
        <v>4</v>
      </c>
      <c r="K94" s="12" t="s">
        <v>4</v>
      </c>
      <c r="L94" s="12" t="s">
        <v>4</v>
      </c>
    </row>
    <row r="95" spans="1:12" ht="270.75" customHeight="1" x14ac:dyDescent="0.25">
      <c r="A95" s="12" t="s">
        <v>136</v>
      </c>
      <c r="B95" s="13" t="s">
        <v>137</v>
      </c>
      <c r="C95" s="12" t="s">
        <v>4</v>
      </c>
      <c r="D95" s="12" t="s">
        <v>29</v>
      </c>
      <c r="E95" s="12" t="s">
        <v>34</v>
      </c>
      <c r="F95" s="12"/>
      <c r="G95" s="12" t="s">
        <v>6</v>
      </c>
      <c r="H95" s="11" t="s">
        <v>229</v>
      </c>
      <c r="I95" s="10">
        <v>821502.6</v>
      </c>
      <c r="J95" s="10">
        <v>821502.6</v>
      </c>
      <c r="K95" s="10">
        <v>164036.42000000001</v>
      </c>
      <c r="L95" s="10">
        <v>778516.46</v>
      </c>
    </row>
    <row r="96" spans="1:12" ht="202.5" customHeight="1" x14ac:dyDescent="0.25">
      <c r="A96" s="12" t="s">
        <v>138</v>
      </c>
      <c r="B96" s="13" t="s">
        <v>139</v>
      </c>
      <c r="C96" s="12" t="s">
        <v>4</v>
      </c>
      <c r="D96" s="12" t="s">
        <v>74</v>
      </c>
      <c r="E96" s="12" t="s">
        <v>34</v>
      </c>
      <c r="F96" s="12"/>
      <c r="G96" s="12" t="s">
        <v>6</v>
      </c>
      <c r="H96" s="11" t="s">
        <v>188</v>
      </c>
      <c r="I96" s="10">
        <v>29669.9</v>
      </c>
      <c r="J96" s="10">
        <v>29669.9</v>
      </c>
      <c r="K96" s="10">
        <v>3271.69</v>
      </c>
      <c r="L96" s="10">
        <v>33307.089999999997</v>
      </c>
    </row>
    <row r="97" spans="1:12" ht="211.5" customHeight="1" x14ac:dyDescent="0.25">
      <c r="A97" s="12" t="s">
        <v>140</v>
      </c>
      <c r="B97" s="13" t="s">
        <v>141</v>
      </c>
      <c r="C97" s="12" t="s">
        <v>4</v>
      </c>
      <c r="D97" s="12" t="s">
        <v>142</v>
      </c>
      <c r="E97" s="12" t="s">
        <v>34</v>
      </c>
      <c r="F97" s="12"/>
      <c r="G97" s="12" t="s">
        <v>6</v>
      </c>
      <c r="H97" s="11" t="s">
        <v>230</v>
      </c>
      <c r="I97" s="10">
        <v>61006</v>
      </c>
      <c r="J97" s="10">
        <v>61006</v>
      </c>
      <c r="K97" s="10">
        <v>5988</v>
      </c>
      <c r="L97" s="10">
        <v>6570</v>
      </c>
    </row>
    <row r="98" spans="1:12" ht="135" customHeight="1" x14ac:dyDescent="0.25">
      <c r="A98" s="12" t="s">
        <v>143</v>
      </c>
      <c r="B98" s="13" t="s">
        <v>144</v>
      </c>
      <c r="C98" s="12" t="s">
        <v>4</v>
      </c>
      <c r="D98" s="12" t="s">
        <v>11</v>
      </c>
      <c r="E98" s="12" t="s">
        <v>34</v>
      </c>
      <c r="F98" s="12"/>
      <c r="G98" s="12" t="s">
        <v>6</v>
      </c>
      <c r="H98" s="11" t="s">
        <v>231</v>
      </c>
      <c r="I98" s="10">
        <v>48125.599999999999</v>
      </c>
      <c r="J98" s="10">
        <v>48125.599999999999</v>
      </c>
      <c r="K98" s="10">
        <v>21934.61</v>
      </c>
      <c r="L98" s="10">
        <v>39169.61</v>
      </c>
    </row>
    <row r="99" spans="1:12" ht="408.75" customHeight="1" x14ac:dyDescent="0.25">
      <c r="A99" s="18" t="s">
        <v>145</v>
      </c>
      <c r="B99" s="18" t="s">
        <v>146</v>
      </c>
      <c r="C99" s="18" t="s">
        <v>4</v>
      </c>
      <c r="D99" s="18" t="s">
        <v>1</v>
      </c>
      <c r="E99" s="18" t="s">
        <v>5</v>
      </c>
      <c r="F99" s="18"/>
      <c r="G99" s="18" t="s">
        <v>6</v>
      </c>
      <c r="H99" s="21" t="s">
        <v>232</v>
      </c>
      <c r="I99" s="15">
        <f>I102</f>
        <v>194281.5</v>
      </c>
      <c r="J99" s="15">
        <v>180000</v>
      </c>
      <c r="K99" s="15">
        <f>K102</f>
        <v>17446.8</v>
      </c>
      <c r="L99" s="15">
        <f>L102</f>
        <v>45441.7</v>
      </c>
    </row>
    <row r="100" spans="1:12" ht="47.25" hidden="1" customHeight="1" x14ac:dyDescent="0.25">
      <c r="A100" s="19"/>
      <c r="B100" s="19"/>
      <c r="C100" s="19"/>
      <c r="D100" s="19"/>
      <c r="E100" s="19"/>
      <c r="F100" s="19"/>
      <c r="G100" s="19"/>
      <c r="H100" s="22"/>
      <c r="I100" s="16"/>
      <c r="J100" s="16"/>
      <c r="K100" s="16"/>
      <c r="L100" s="16"/>
    </row>
    <row r="101" spans="1:12" ht="318" customHeight="1" x14ac:dyDescent="0.25">
      <c r="A101" s="20"/>
      <c r="B101" s="20"/>
      <c r="C101" s="20"/>
      <c r="D101" s="20"/>
      <c r="E101" s="20"/>
      <c r="F101" s="20"/>
      <c r="G101" s="20"/>
      <c r="H101" s="23"/>
      <c r="I101" s="17"/>
      <c r="J101" s="17"/>
      <c r="K101" s="17"/>
      <c r="L101" s="17"/>
    </row>
    <row r="102" spans="1:12" ht="355.5" customHeight="1" x14ac:dyDescent="0.25">
      <c r="A102" s="28" t="s">
        <v>147</v>
      </c>
      <c r="B102" s="28" t="s">
        <v>148</v>
      </c>
      <c r="C102" s="28" t="s">
        <v>4</v>
      </c>
      <c r="D102" s="28" t="s">
        <v>0</v>
      </c>
      <c r="E102" s="28" t="s">
        <v>12</v>
      </c>
      <c r="F102" s="28"/>
      <c r="G102" s="28" t="s">
        <v>6</v>
      </c>
      <c r="H102" s="34" t="s">
        <v>232</v>
      </c>
      <c r="I102" s="33">
        <v>194281.5</v>
      </c>
      <c r="J102" s="33">
        <v>180000</v>
      </c>
      <c r="K102" s="33">
        <v>17446.8</v>
      </c>
      <c r="L102" s="33">
        <v>45441.7</v>
      </c>
    </row>
    <row r="103" spans="1:12" ht="373.5" customHeight="1" x14ac:dyDescent="0.25">
      <c r="A103" s="28"/>
      <c r="B103" s="28"/>
      <c r="C103" s="28"/>
      <c r="D103" s="28"/>
      <c r="E103" s="28"/>
      <c r="F103" s="28"/>
      <c r="G103" s="28"/>
      <c r="H103" s="34"/>
      <c r="I103" s="33"/>
      <c r="J103" s="33"/>
      <c r="K103" s="33"/>
      <c r="L103" s="33"/>
    </row>
    <row r="104" spans="1:12" ht="48.75" hidden="1" customHeight="1" x14ac:dyDescent="0.25">
      <c r="A104" s="28"/>
      <c r="B104" s="28"/>
      <c r="C104" s="28"/>
      <c r="D104" s="28"/>
      <c r="E104" s="28"/>
      <c r="F104" s="28"/>
      <c r="G104" s="28"/>
      <c r="H104" s="34"/>
      <c r="I104" s="33"/>
      <c r="J104" s="33"/>
      <c r="K104" s="33"/>
      <c r="L104" s="33"/>
    </row>
    <row r="105" spans="1:12" ht="387" customHeight="1" x14ac:dyDescent="0.25">
      <c r="A105" s="12" t="s">
        <v>194</v>
      </c>
      <c r="B105" s="13" t="s">
        <v>193</v>
      </c>
      <c r="C105" s="12" t="s">
        <v>195</v>
      </c>
      <c r="D105" s="12" t="s">
        <v>196</v>
      </c>
      <c r="E105" s="2">
        <v>44043</v>
      </c>
      <c r="F105" s="2">
        <v>44012</v>
      </c>
      <c r="G105" s="12"/>
      <c r="H105" s="12" t="s">
        <v>4</v>
      </c>
      <c r="I105" s="12" t="s">
        <v>4</v>
      </c>
      <c r="J105" s="12" t="s">
        <v>4</v>
      </c>
      <c r="K105" s="12" t="s">
        <v>4</v>
      </c>
      <c r="L105" s="12" t="s">
        <v>4</v>
      </c>
    </row>
  </sheetData>
  <mergeCells count="251">
    <mergeCell ref="J99:J101"/>
    <mergeCell ref="K99:K101"/>
    <mergeCell ref="L99:L101"/>
    <mergeCell ref="H57:H61"/>
    <mergeCell ref="A57:A61"/>
    <mergeCell ref="B57:B61"/>
    <mergeCell ref="C57:C61"/>
    <mergeCell ref="D57:D61"/>
    <mergeCell ref="E57:E61"/>
    <mergeCell ref="G57:G61"/>
    <mergeCell ref="I57:I61"/>
    <mergeCell ref="J57:J61"/>
    <mergeCell ref="K57:K61"/>
    <mergeCell ref="L57:L61"/>
    <mergeCell ref="F57:F58"/>
    <mergeCell ref="F59:F61"/>
    <mergeCell ref="A99:A101"/>
    <mergeCell ref="B99:B101"/>
    <mergeCell ref="C99:C101"/>
    <mergeCell ref="D99:D101"/>
    <mergeCell ref="E99:E101"/>
    <mergeCell ref="F99:F101"/>
    <mergeCell ref="G99:G101"/>
    <mergeCell ref="H99:H101"/>
    <mergeCell ref="L90:L92"/>
    <mergeCell ref="J70:J72"/>
    <mergeCell ref="K70:K72"/>
    <mergeCell ref="L70:L72"/>
    <mergeCell ref="J25:J28"/>
    <mergeCell ref="K25:K28"/>
    <mergeCell ref="L25:L28"/>
    <mergeCell ref="C46:L46"/>
    <mergeCell ref="A44:A45"/>
    <mergeCell ref="B44:B45"/>
    <mergeCell ref="C90:C92"/>
    <mergeCell ref="D90:D92"/>
    <mergeCell ref="E90:E92"/>
    <mergeCell ref="F90:F92"/>
    <mergeCell ref="G90:G92"/>
    <mergeCell ref="H90:H92"/>
    <mergeCell ref="I90:I92"/>
    <mergeCell ref="J90:J92"/>
    <mergeCell ref="K90:K92"/>
    <mergeCell ref="C44:L45"/>
    <mergeCell ref="H25:H28"/>
    <mergeCell ref="A25:A28"/>
    <mergeCell ref="B25:B28"/>
    <mergeCell ref="C25:C28"/>
    <mergeCell ref="J102:J104"/>
    <mergeCell ref="K102:K104"/>
    <mergeCell ref="L102:L104"/>
    <mergeCell ref="H70:H72"/>
    <mergeCell ref="A70:A72"/>
    <mergeCell ref="B70:B72"/>
    <mergeCell ref="C70:C72"/>
    <mergeCell ref="D70:D72"/>
    <mergeCell ref="E70:E72"/>
    <mergeCell ref="F70:F72"/>
    <mergeCell ref="G70:G72"/>
    <mergeCell ref="I70:I72"/>
    <mergeCell ref="H102:H104"/>
    <mergeCell ref="A102:A104"/>
    <mergeCell ref="B102:B104"/>
    <mergeCell ref="C102:C104"/>
    <mergeCell ref="D102:D104"/>
    <mergeCell ref="E102:E104"/>
    <mergeCell ref="F102:F104"/>
    <mergeCell ref="G102:G104"/>
    <mergeCell ref="I102:I104"/>
    <mergeCell ref="I99:I101"/>
    <mergeCell ref="A90:A92"/>
    <mergeCell ref="B90:B92"/>
    <mergeCell ref="E25:E28"/>
    <mergeCell ref="F25:F28"/>
    <mergeCell ref="G25:G28"/>
    <mergeCell ref="I25:I28"/>
    <mergeCell ref="A41:A42"/>
    <mergeCell ref="B41:B42"/>
    <mergeCell ref="C41:C42"/>
    <mergeCell ref="D41:D42"/>
    <mergeCell ref="E41:E42"/>
    <mergeCell ref="F41:F42"/>
    <mergeCell ref="G41:G42"/>
    <mergeCell ref="H41:H42"/>
    <mergeCell ref="I41:I42"/>
    <mergeCell ref="J41:J42"/>
    <mergeCell ref="K41:K42"/>
    <mergeCell ref="L41:L42"/>
    <mergeCell ref="J38:J39"/>
    <mergeCell ref="K38:K39"/>
    <mergeCell ref="A7:L7"/>
    <mergeCell ref="C32:L32"/>
    <mergeCell ref="C33:L33"/>
    <mergeCell ref="A1:L1"/>
    <mergeCell ref="A2:L2"/>
    <mergeCell ref="A3:L3"/>
    <mergeCell ref="A4:A5"/>
    <mergeCell ref="B4:B5"/>
    <mergeCell ref="C4:C5"/>
    <mergeCell ref="D4:D5"/>
    <mergeCell ref="E4:E5"/>
    <mergeCell ref="F4:F5"/>
    <mergeCell ref="G4:G5"/>
    <mergeCell ref="H4:H5"/>
    <mergeCell ref="I4:K4"/>
    <mergeCell ref="L4:L5"/>
    <mergeCell ref="A19:A20"/>
    <mergeCell ref="B19:B20"/>
    <mergeCell ref="C19:C20"/>
    <mergeCell ref="A9:A12"/>
    <mergeCell ref="B9:B12"/>
    <mergeCell ref="C9:C12"/>
    <mergeCell ref="D9:D12"/>
    <mergeCell ref="E9:E12"/>
    <mergeCell ref="K29:K30"/>
    <mergeCell ref="L29:L30"/>
    <mergeCell ref="F9:F12"/>
    <mergeCell ref="G9:G12"/>
    <mergeCell ref="H9:H12"/>
    <mergeCell ref="I9:I12"/>
    <mergeCell ref="J9:J12"/>
    <mergeCell ref="K9:K12"/>
    <mergeCell ref="L9:L12"/>
    <mergeCell ref="H22:H24"/>
    <mergeCell ref="K22:K24"/>
    <mergeCell ref="L22:L24"/>
    <mergeCell ref="E19:E20"/>
    <mergeCell ref="F19:F20"/>
    <mergeCell ref="G19:G20"/>
    <mergeCell ref="H19:H20"/>
    <mergeCell ref="I19:I20"/>
    <mergeCell ref="J19:J20"/>
    <mergeCell ref="D25:D28"/>
    <mergeCell ref="K19:K20"/>
    <mergeCell ref="L19:L20"/>
    <mergeCell ref="C14:L14"/>
    <mergeCell ref="C15:L15"/>
    <mergeCell ref="A22:A24"/>
    <mergeCell ref="B22:B24"/>
    <mergeCell ref="C22:C24"/>
    <mergeCell ref="D22:D24"/>
    <mergeCell ref="E22:E24"/>
    <mergeCell ref="F22:F24"/>
    <mergeCell ref="G22:G24"/>
    <mergeCell ref="I22:I24"/>
    <mergeCell ref="J22:J24"/>
    <mergeCell ref="D19:D20"/>
    <mergeCell ref="L38:L39"/>
    <mergeCell ref="F29:F30"/>
    <mergeCell ref="G29:G30"/>
    <mergeCell ref="H29:H30"/>
    <mergeCell ref="I29:I30"/>
    <mergeCell ref="J29:J30"/>
    <mergeCell ref="A29:A30"/>
    <mergeCell ref="B29:B30"/>
    <mergeCell ref="C29:C30"/>
    <mergeCell ref="D29:D30"/>
    <mergeCell ref="E29:E30"/>
    <mergeCell ref="A38:A39"/>
    <mergeCell ref="B38:B39"/>
    <mergeCell ref="C38:C39"/>
    <mergeCell ref="D38:D39"/>
    <mergeCell ref="E38:E39"/>
    <mergeCell ref="F38:F39"/>
    <mergeCell ref="G38:G39"/>
    <mergeCell ref="H38:H39"/>
    <mergeCell ref="I38:I39"/>
    <mergeCell ref="K50:K51"/>
    <mergeCell ref="L50:L51"/>
    <mergeCell ref="F50:F51"/>
    <mergeCell ref="G50:G51"/>
    <mergeCell ref="H50:H51"/>
    <mergeCell ref="I50:I51"/>
    <mergeCell ref="J50:J51"/>
    <mergeCell ref="A50:A51"/>
    <mergeCell ref="B50:B51"/>
    <mergeCell ref="C50:C51"/>
    <mergeCell ref="D50:D51"/>
    <mergeCell ref="E50:E51"/>
    <mergeCell ref="K63:K64"/>
    <mergeCell ref="L63:L64"/>
    <mergeCell ref="H78:H80"/>
    <mergeCell ref="A78:A80"/>
    <mergeCell ref="B78:B80"/>
    <mergeCell ref="C78:C80"/>
    <mergeCell ref="D78:D80"/>
    <mergeCell ref="E78:E80"/>
    <mergeCell ref="F78:F80"/>
    <mergeCell ref="G78:G80"/>
    <mergeCell ref="I78:I80"/>
    <mergeCell ref="J78:J80"/>
    <mergeCell ref="K78:K80"/>
    <mergeCell ref="L78:L80"/>
    <mergeCell ref="F63:F64"/>
    <mergeCell ref="G63:G64"/>
    <mergeCell ref="H63:H64"/>
    <mergeCell ref="I63:I64"/>
    <mergeCell ref="J63:J64"/>
    <mergeCell ref="A63:A64"/>
    <mergeCell ref="B63:B64"/>
    <mergeCell ref="C63:C64"/>
    <mergeCell ref="D63:D64"/>
    <mergeCell ref="E63:E64"/>
    <mergeCell ref="J53:J54"/>
    <mergeCell ref="K53:K54"/>
    <mergeCell ref="L53:L54"/>
    <mergeCell ref="H53:H54"/>
    <mergeCell ref="A53:A54"/>
    <mergeCell ref="B53:B54"/>
    <mergeCell ref="C53:C54"/>
    <mergeCell ref="D53:D54"/>
    <mergeCell ref="E53:E54"/>
    <mergeCell ref="F53:F54"/>
    <mergeCell ref="G53:G54"/>
    <mergeCell ref="I53:I54"/>
    <mergeCell ref="J65:J66"/>
    <mergeCell ref="K65:K66"/>
    <mergeCell ref="L65:L66"/>
    <mergeCell ref="H65:H66"/>
    <mergeCell ref="A65:A66"/>
    <mergeCell ref="B65:B66"/>
    <mergeCell ref="C65:C66"/>
    <mergeCell ref="D65:D66"/>
    <mergeCell ref="E65:E66"/>
    <mergeCell ref="F65:F66"/>
    <mergeCell ref="G65:G66"/>
    <mergeCell ref="I65:I66"/>
    <mergeCell ref="J87:J88"/>
    <mergeCell ref="K87:K88"/>
    <mergeCell ref="L87:L88"/>
    <mergeCell ref="A87:A88"/>
    <mergeCell ref="B87:B88"/>
    <mergeCell ref="C87:C88"/>
    <mergeCell ref="D87:D88"/>
    <mergeCell ref="E87:E88"/>
    <mergeCell ref="F87:F88"/>
    <mergeCell ref="G87:G88"/>
    <mergeCell ref="H87:H88"/>
    <mergeCell ref="I87:I88"/>
    <mergeCell ref="J81:J83"/>
    <mergeCell ref="K81:K83"/>
    <mergeCell ref="L81:L83"/>
    <mergeCell ref="A81:A83"/>
    <mergeCell ref="B81:B83"/>
    <mergeCell ref="C81:C83"/>
    <mergeCell ref="D81:D83"/>
    <mergeCell ref="E81:E83"/>
    <mergeCell ref="F81:F83"/>
    <mergeCell ref="G81:G83"/>
    <mergeCell ref="H81:H83"/>
    <mergeCell ref="I81:I83"/>
  </mergeCells>
  <pageMargins left="0.7" right="0.7" top="0.75" bottom="0.75" header="0.3" footer="0.3"/>
  <pageSetup paperSize="8"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2020-09-11T08:57:03Z</cp:lastPrinted>
  <dcterms:created xsi:type="dcterms:W3CDTF">2020-05-21T07:27:10Z</dcterms:created>
  <dcterms:modified xsi:type="dcterms:W3CDTF">2020-10-07T11:37:00Z</dcterms:modified>
</cp:coreProperties>
</file>