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780" yWindow="-165" windowWidth="16200" windowHeight="10275" firstSheet="4" activeTab="11"/>
  </bookViews>
  <sheets>
    <sheet name="обложка" sheetId="1" r:id="rId1"/>
    <sheet name="титул" sheetId="2" r:id="rId2"/>
    <sheet name="содержание" sheetId="3" r:id="rId3"/>
    <sheet name="предисловие" sheetId="4" r:id="rId4"/>
    <sheet name="ТАБ_1 " sheetId="5" r:id="rId5"/>
    <sheet name="ТАБ_2" sheetId="6" r:id="rId6"/>
    <sheet name="ТАБ_3" sheetId="7" r:id="rId7"/>
    <sheet name="ТАБ_4" sheetId="8" r:id="rId8"/>
    <sheet name="ТАБ_5" sheetId="9" r:id="rId9"/>
    <sheet name="ТАБ_6" sheetId="25" r:id="rId10"/>
    <sheet name="ТАБ_7" sheetId="10" r:id="rId11"/>
    <sheet name="ТАБ_8" sheetId="11" r:id="rId12"/>
    <sheet name="ТАБ_9" sheetId="12" r:id="rId13"/>
    <sheet name="ТАБ_10" sheetId="13" r:id="rId14"/>
    <sheet name="ТАБ_11" sheetId="14" r:id="rId15"/>
    <sheet name="ТАБ_12" sheetId="15" r:id="rId16"/>
    <sheet name="ТАБ_13" sheetId="16" r:id="rId17"/>
    <sheet name="ТАБ_14" sheetId="17" r:id="rId18"/>
    <sheet name="ТАБ_15" sheetId="18" r:id="rId19"/>
    <sheet name="ТАБ_16" sheetId="19" r:id="rId20"/>
    <sheet name="ТАБ_17" sheetId="20" r:id="rId21"/>
    <sheet name="ТАБ_18" sheetId="21" r:id="rId22"/>
    <sheet name="ТАБ_19" sheetId="22" r:id="rId23"/>
    <sheet name="ТАБ_20" sheetId="23" r:id="rId24"/>
    <sheet name="ТАБ_21" sheetId="24" r:id="rId25"/>
  </sheets>
  <definedNames>
    <definedName name="_xlnm.Print_Titles" localSheetId="13">ТАБ_10!$4:$5</definedName>
    <definedName name="_xlnm.Print_Titles" localSheetId="14">ТАБ_11!$4:$5</definedName>
    <definedName name="_xlnm.Print_Titles" localSheetId="15">ТАБ_12!$4:$5</definedName>
    <definedName name="_xlnm.Print_Titles" localSheetId="16">ТАБ_13!$3:$4</definedName>
    <definedName name="_xlnm.Print_Titles" localSheetId="17">ТАБ_14!$3:$4</definedName>
    <definedName name="_xlnm.Print_Titles" localSheetId="18">ТАБ_15!$3:$4</definedName>
    <definedName name="_xlnm.Print_Titles" localSheetId="19">ТАБ_16!$3:$5</definedName>
    <definedName name="_xlnm.Print_Titles" localSheetId="20">ТАБ_17!$3:$5</definedName>
    <definedName name="_xlnm.Print_Titles" localSheetId="21">ТАБ_18!$4:$5</definedName>
    <definedName name="_xlnm.Print_Titles" localSheetId="22">ТАБ_19!$4:$5</definedName>
    <definedName name="_xlnm.Print_Titles" localSheetId="5">ТАБ_2!$3:$5</definedName>
    <definedName name="_xlnm.Print_Titles" localSheetId="23">ТАБ_20!$3:$4</definedName>
    <definedName name="_xlnm.Print_Titles" localSheetId="24">ТАБ_21!$3:$5</definedName>
    <definedName name="_xlnm.Print_Titles" localSheetId="6">ТАБ_3!$4:$6</definedName>
    <definedName name="_xlnm.Print_Titles" localSheetId="7">ТАБ_4!$4:$5</definedName>
    <definedName name="_xlnm.Print_Titles" localSheetId="8">ТАБ_5!$4:$4</definedName>
    <definedName name="_xlnm.Print_Titles" localSheetId="9">ТАБ_6!$4:$5</definedName>
    <definedName name="_xlnm.Print_Titles" localSheetId="11">ТАБ_8!$3:$5</definedName>
    <definedName name="_xlnm.Print_Area" localSheetId="0">обложка!$A$1:$L$31</definedName>
    <definedName name="_xlnm.Print_Area" localSheetId="2">содержание!$A$1:$D$35</definedName>
    <definedName name="_xlnm.Print_Area" localSheetId="4">'ТАБ_1 '!$A$1:$F$23</definedName>
    <definedName name="_xlnm.Print_Area" localSheetId="19">ТАБ_16!$A$1:$F$102</definedName>
    <definedName name="_xlnm.Print_Area" localSheetId="20">ТАБ_17!$A$1:$F$31</definedName>
    <definedName name="_xlnm.Print_Area" localSheetId="22">ТАБ_19!$A$1:$H$101</definedName>
    <definedName name="_xlnm.Print_Area" localSheetId="24">ТАБ_21!$A$1:$G$106</definedName>
    <definedName name="_xlnm.Print_Area" localSheetId="9">ТАБ_6!$A$1:$H$57</definedName>
    <definedName name="_xlnm.Print_Area" localSheetId="11">ТАБ_8!$A$1:$F$50</definedName>
    <definedName name="_xlnm.Print_Area" localSheetId="1">титул!$A$1:$L$31</definedName>
  </definedNames>
  <calcPr calcId="145621"/>
  <fileRecoveryPr autoRecover="0"/>
</workbook>
</file>

<file path=xl/calcChain.xml><?xml version="1.0" encoding="utf-8"?>
<calcChain xmlns="http://schemas.openxmlformats.org/spreadsheetml/2006/main">
  <c r="D101" i="19" l="1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6" i="24"/>
  <c r="D98" i="19"/>
  <c r="D65" i="19"/>
  <c r="D66" i="19"/>
  <c r="B78" i="18"/>
  <c r="B89" i="1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80" i="8"/>
  <c r="E81" i="8"/>
  <c r="E82" i="8"/>
  <c r="E83" i="8"/>
  <c r="E84" i="8"/>
  <c r="E85" i="8"/>
  <c r="E86" i="8"/>
  <c r="E87" i="8"/>
  <c r="E88" i="8"/>
  <c r="E89" i="8"/>
  <c r="E91" i="8"/>
  <c r="E92" i="8"/>
  <c r="E93" i="8"/>
  <c r="E94" i="8"/>
  <c r="E95" i="8"/>
  <c r="E96" i="8"/>
  <c r="E97" i="8"/>
  <c r="E98" i="8"/>
  <c r="E99" i="8"/>
  <c r="E100" i="8"/>
  <c r="E101" i="8"/>
  <c r="E6" i="8"/>
  <c r="D8" i="20" l="1"/>
  <c r="D79" i="8" l="1"/>
  <c r="D90" i="8"/>
  <c r="C90" i="8"/>
  <c r="G101" i="24" l="1"/>
  <c r="G100" i="24"/>
  <c r="G99" i="24"/>
  <c r="G98" i="24"/>
  <c r="G97" i="24"/>
  <c r="G96" i="24"/>
  <c r="G95" i="24"/>
  <c r="G94" i="24"/>
  <c r="G92" i="24"/>
  <c r="G89" i="24"/>
  <c r="G88" i="24"/>
  <c r="G87" i="24"/>
  <c r="G86" i="24"/>
  <c r="G85" i="24"/>
  <c r="G84" i="24"/>
  <c r="G93" i="24"/>
  <c r="G83" i="24"/>
  <c r="G82" i="24"/>
  <c r="G81" i="24"/>
  <c r="G91" i="24"/>
  <c r="G80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C78" i="23"/>
  <c r="C89" i="23"/>
  <c r="G90" i="24" s="1"/>
  <c r="C90" i="19"/>
  <c r="C79" i="19"/>
  <c r="G79" i="24" l="1"/>
  <c r="I90" i="6"/>
  <c r="F90" i="6"/>
  <c r="C90" i="6"/>
  <c r="E90" i="8" s="1"/>
  <c r="I79" i="6"/>
  <c r="F79" i="6"/>
  <c r="C79" i="6"/>
  <c r="E79" i="8" s="1"/>
  <c r="D30" i="20" l="1"/>
  <c r="D29" i="20"/>
  <c r="D9" i="11" l="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6" i="11"/>
  <c r="D27" i="11"/>
  <c r="D28" i="11"/>
  <c r="D31" i="11"/>
  <c r="D32" i="11"/>
  <c r="D33" i="11"/>
  <c r="D34" i="11"/>
  <c r="D35" i="11"/>
  <c r="D36" i="11"/>
  <c r="D37" i="11"/>
  <c r="D40" i="11"/>
  <c r="D42" i="11"/>
  <c r="D43" i="11"/>
  <c r="D7" i="11"/>
  <c r="D6" i="11"/>
  <c r="D9" i="19" l="1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7" i="19"/>
  <c r="D68" i="19"/>
  <c r="D69" i="19"/>
  <c r="D71" i="19"/>
  <c r="D72" i="19"/>
  <c r="D73" i="19"/>
  <c r="D74" i="19"/>
  <c r="D75" i="19"/>
  <c r="D76" i="19"/>
  <c r="D77" i="19"/>
  <c r="D78" i="19"/>
  <c r="D79" i="19"/>
  <c r="D80" i="19"/>
  <c r="D91" i="19"/>
  <c r="D81" i="19"/>
  <c r="D82" i="19"/>
  <c r="D83" i="19"/>
  <c r="D93" i="19"/>
  <c r="D84" i="19"/>
  <c r="D85" i="19"/>
  <c r="D86" i="19"/>
  <c r="D87" i="19"/>
  <c r="D88" i="19"/>
  <c r="D89" i="19"/>
  <c r="D90" i="19"/>
  <c r="D92" i="19"/>
  <c r="D94" i="19"/>
  <c r="D95" i="19"/>
  <c r="D96" i="19"/>
  <c r="D97" i="19"/>
  <c r="D99" i="19"/>
  <c r="D100" i="19"/>
  <c r="D7" i="19"/>
  <c r="D8" i="19"/>
  <c r="D6" i="19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9" i="18"/>
  <c r="B90" i="18"/>
  <c r="B80" i="18"/>
  <c r="B81" i="18"/>
  <c r="B82" i="18"/>
  <c r="B92" i="18"/>
  <c r="B83" i="18"/>
  <c r="B84" i="18"/>
  <c r="B85" i="18"/>
  <c r="B86" i="18"/>
  <c r="B87" i="18"/>
  <c r="B88" i="18"/>
  <c r="B91" i="18"/>
  <c r="B93" i="18"/>
  <c r="B94" i="18"/>
  <c r="B95" i="18"/>
  <c r="B96" i="18"/>
  <c r="B97" i="18"/>
  <c r="B98" i="18"/>
  <c r="B99" i="18"/>
  <c r="B100" i="18"/>
  <c r="B6" i="18"/>
  <c r="B7" i="18"/>
  <c r="B5" i="18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91" i="8"/>
  <c r="C81" i="8"/>
  <c r="C82" i="8"/>
  <c r="C83" i="8"/>
  <c r="C93" i="8"/>
  <c r="C84" i="8"/>
  <c r="C85" i="8"/>
  <c r="C86" i="8"/>
  <c r="C87" i="8"/>
  <c r="C88" i="8"/>
  <c r="C89" i="8"/>
  <c r="C92" i="8"/>
  <c r="C94" i="8"/>
  <c r="C95" i="8"/>
  <c r="C96" i="8"/>
  <c r="C97" i="8"/>
  <c r="C98" i="8"/>
  <c r="C99" i="8"/>
  <c r="C100" i="8"/>
  <c r="C101" i="8"/>
  <c r="C6" i="8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90" i="23"/>
  <c r="G80" i="23"/>
  <c r="G81" i="23"/>
  <c r="G82" i="23"/>
  <c r="G92" i="23"/>
  <c r="G83" i="23"/>
  <c r="G84" i="23"/>
  <c r="G85" i="23"/>
  <c r="G86" i="23"/>
  <c r="G87" i="23"/>
  <c r="G88" i="23"/>
  <c r="G89" i="23"/>
  <c r="G91" i="23"/>
  <c r="G93" i="23"/>
  <c r="G94" i="23"/>
  <c r="G95" i="23"/>
  <c r="G96" i="23"/>
  <c r="G97" i="23"/>
  <c r="G98" i="23"/>
  <c r="G99" i="23"/>
  <c r="G100" i="23"/>
  <c r="G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90" i="23"/>
  <c r="D80" i="23"/>
  <c r="D81" i="23"/>
  <c r="D82" i="23"/>
  <c r="D92" i="23"/>
  <c r="D83" i="23"/>
  <c r="D84" i="23"/>
  <c r="D85" i="23"/>
  <c r="D86" i="23"/>
  <c r="D87" i="23"/>
  <c r="D88" i="23"/>
  <c r="D89" i="23"/>
  <c r="D91" i="23"/>
  <c r="D93" i="23"/>
  <c r="D94" i="23"/>
  <c r="D95" i="23"/>
  <c r="D96" i="23"/>
  <c r="D97" i="23"/>
  <c r="D98" i="23"/>
  <c r="D99" i="23"/>
  <c r="D100" i="23"/>
  <c r="D5" i="23"/>
  <c r="D10" i="20"/>
  <c r="D11" i="20"/>
  <c r="D12" i="20"/>
  <c r="D13" i="20"/>
  <c r="D14" i="20"/>
  <c r="D15" i="20"/>
  <c r="D17" i="20"/>
  <c r="D18" i="20"/>
  <c r="D19" i="20"/>
  <c r="D20" i="20"/>
  <c r="D22" i="20"/>
  <c r="D23" i="20"/>
  <c r="D24" i="20"/>
  <c r="D26" i="20"/>
  <c r="D27" i="20"/>
  <c r="D28" i="20"/>
  <c r="D31" i="20"/>
  <c r="D6" i="20"/>
  <c r="G28" i="6" l="1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91" i="6"/>
  <c r="G81" i="6"/>
  <c r="G82" i="6"/>
  <c r="G83" i="6"/>
  <c r="G93" i="6"/>
  <c r="G84" i="6"/>
  <c r="G85" i="6"/>
  <c r="G86" i="6"/>
  <c r="G87" i="6"/>
  <c r="G88" i="6"/>
  <c r="G89" i="6"/>
  <c r="G90" i="6"/>
  <c r="G92" i="6"/>
  <c r="G94" i="6"/>
  <c r="G95" i="6"/>
  <c r="G96" i="6"/>
  <c r="G97" i="6"/>
  <c r="G98" i="6"/>
  <c r="G99" i="6"/>
  <c r="G100" i="6"/>
  <c r="G101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7" i="6"/>
  <c r="G8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91" i="6"/>
  <c r="D81" i="6"/>
  <c r="D82" i="6"/>
  <c r="D83" i="6"/>
  <c r="D93" i="6"/>
  <c r="D84" i="6"/>
  <c r="D85" i="6"/>
  <c r="D86" i="6"/>
  <c r="D87" i="6"/>
  <c r="D88" i="6"/>
  <c r="D89" i="6"/>
  <c r="D90" i="6"/>
  <c r="D92" i="6"/>
  <c r="D94" i="6"/>
  <c r="D95" i="6"/>
  <c r="D96" i="6"/>
  <c r="D97" i="6"/>
  <c r="D98" i="6"/>
  <c r="D99" i="6"/>
  <c r="D100" i="6"/>
  <c r="D101" i="6"/>
  <c r="D6" i="6"/>
  <c r="D7" i="5"/>
  <c r="D8" i="5"/>
  <c r="D10" i="5"/>
  <c r="D11" i="5"/>
  <c r="D6" i="5"/>
</calcChain>
</file>

<file path=xl/sharedStrings.xml><?xml version="1.0" encoding="utf-8"?>
<sst xmlns="http://schemas.openxmlformats.org/spreadsheetml/2006/main" count="1823" uniqueCount="370">
  <si>
    <t xml:space="preserve">ФЕДЕРАЛЬНАЯ СЛУЖБА ГОСУДАРСТВЕННОЙ СТАТИСТИКИ </t>
  </si>
  <si>
    <t>ЕСТЕСТВЕННОЕ ДВИЖЕНИЕ НАСЕЛЕНИЯ</t>
  </si>
  <si>
    <t>РОССИЙСКОЙ ФЕДЕРАЦИИ</t>
  </si>
  <si>
    <t>(Статистический бюллетень)</t>
  </si>
  <si>
    <t>№ табл.</t>
  </si>
  <si>
    <t>СОДЕРЖАНИЕ</t>
  </si>
  <si>
    <t>стр.</t>
  </si>
  <si>
    <t xml:space="preserve">   Естественный прирост, (убыль)          </t>
  </si>
  <si>
    <t xml:space="preserve"> </t>
  </si>
  <si>
    <t>2. РОДИВШИЕСЯ, УМЕРШИЕ И ЕСТЕСТВЕННЫЙ ПРИРОСТ НАСЕЛЕНИЯ ПО СУБЪЕКТАМ РОССИЙСКОЙ ФЕДЕРАЦИИ</t>
  </si>
  <si>
    <t xml:space="preserve">  Число родившихся</t>
  </si>
  <si>
    <t>Прирост, снижение           /-/</t>
  </si>
  <si>
    <t xml:space="preserve">  Число  умерших</t>
  </si>
  <si>
    <t>Естественный прирост, убыль (-)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</si>
  <si>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</si>
  <si>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</si>
  <si>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</si>
  <si>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</si>
  <si>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</si>
  <si>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</si>
  <si>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</si>
  <si>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</si>
  <si>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</si>
  <si>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</si>
  <si>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</si>
  <si>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</si>
  <si>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</si>
  <si>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</si>
  <si>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</si>
  <si>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</si>
  <si>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</si>
  <si>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</si>
  <si>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</si>
  <si>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</si>
  <si>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</si>
  <si>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</si>
  <si>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</si>
  <si>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</si>
  <si>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</si>
  <si>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</si>
  <si>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</si>
  <si>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</si>
  <si>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</si>
  <si>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</si>
  <si>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</si>
  <si>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</si>
  <si>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</si>
  <si>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</si>
  <si>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</si>
  <si>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</si>
  <si>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</si>
  <si>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</si>
  <si>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</si>
  <si>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</si>
  <si>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</si>
  <si>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</si>
  <si>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</si>
  <si>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</si>
  <si>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</si>
  <si>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</si>
  <si>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</si>
  <si>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</si>
  <si>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</si>
  <si>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</si>
  <si>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</si>
  <si>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</si>
  <si>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</si>
  <si>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</si>
  <si>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</si>
  <si>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</si>
  <si>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</si>
  <si>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</si>
  <si>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</si>
  <si>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</si>
  <si>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</si>
  <si>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</si>
  <si>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</si>
  <si>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</si>
  <si>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</si>
  <si>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</si>
  <si>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</si>
  <si>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</si>
  <si>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</si>
  <si>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</si>
  <si>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</si>
  <si>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</si>
  <si>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</si>
  <si>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</si>
  <si>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</si>
  <si>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</si>
  <si>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</si>
  <si>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</si>
  <si>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</si>
  <si>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</si>
  <si>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</si>
  <si>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</si>
  <si>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</si>
  <si>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</si>
  <si>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</si>
  <si>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</si>
  <si>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</si>
  <si>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</si>
  <si>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</si>
  <si>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</si>
  <si>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</si>
  <si>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</si>
  <si>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3. ОБЩИЕ КОЭФФИЦИЕНТЫ РОЖДАЕМОСТИ, СМЕРТНОСТИ, ЕСТЕСТВЕННОГО  ПРИРОСТА НАСЕЛЕНИЯ </t>
  </si>
  <si>
    <t xml:space="preserve"> ПО СУБЪЕКТАМ РОССИЙСКОЙ ФЕДЕРАЦИИ</t>
  </si>
  <si>
    <t>Естественный прирост, убыль ( - )</t>
  </si>
  <si>
    <t xml:space="preserve">4. РОДИВШИЕСЯ ЖИВЫМИ У ЖЕНЩИН, НЕ СОСТОЯВШИХ В ЗАРЕГИСТРИРОВАННОМ БРАКЕ,    </t>
  </si>
  <si>
    <t>ПО СУБЪЕКТАМ  РОССИЙСКОЙ ФЕДЕРАЦИИ</t>
  </si>
  <si>
    <t xml:space="preserve"> % к общему числу родившихся</t>
  </si>
  <si>
    <t>5. РОДИВШИЕСЯ ВНЕ БРАКА ПО ВОЗРАСТУ МАТЕРИ</t>
  </si>
  <si>
    <t>14 и моложе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</si>
  <si>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</si>
  <si>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</si>
  <si>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</si>
  <si>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</si>
  <si>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</si>
  <si>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</si>
  <si>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</si>
  <si>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</si>
  <si>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</si>
  <si>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 и более</t>
  </si>
  <si>
    <t>неиз-вестно</t>
  </si>
  <si>
    <t>Образование</t>
  </si>
  <si>
    <t>всего</t>
  </si>
  <si>
    <t>в том числе:</t>
  </si>
  <si>
    <t>Всего</t>
  </si>
  <si>
    <t xml:space="preserve">  высшее профессиональное</t>
  </si>
  <si>
    <t xml:space="preserve">  неполное высшее профессиональное</t>
  </si>
  <si>
    <t xml:space="preserve">  среднее профессиональное</t>
  </si>
  <si>
    <t xml:space="preserve">  начальное профессиональное</t>
  </si>
  <si>
    <t xml:space="preserve">  среднее (полное) общее</t>
  </si>
  <si>
    <t xml:space="preserve">  основное общее</t>
  </si>
  <si>
    <t xml:space="preserve">  начальное общее</t>
  </si>
  <si>
    <t xml:space="preserve">  не имеющие начального общего </t>
  </si>
  <si>
    <t xml:space="preserve">  не указавшие </t>
  </si>
  <si>
    <t xml:space="preserve">Число умерших </t>
  </si>
  <si>
    <t xml:space="preserve">       из них от:</t>
  </si>
  <si>
    <t xml:space="preserve">       ишемических болезней сердца</t>
  </si>
  <si>
    <t xml:space="preserve">       цереброваскулярных болезней</t>
  </si>
  <si>
    <t>ЗА</t>
  </si>
  <si>
    <t>1998 год</t>
  </si>
  <si>
    <t>некоторых инфекционных и паразитарных болезней</t>
  </si>
  <si>
    <t>в том числе от туберкулеза</t>
  </si>
  <si>
    <t xml:space="preserve"> новообразова-ний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</si>
  <si>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</si>
  <si>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</si>
  <si>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</si>
  <si>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</si>
  <si>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 xml:space="preserve"> случайных отравлений алкоголем</t>
  </si>
  <si>
    <t xml:space="preserve"> случайных утоплений</t>
  </si>
  <si>
    <t xml:space="preserve"> самоубийств</t>
  </si>
  <si>
    <t xml:space="preserve"> убийств</t>
  </si>
  <si>
    <t>Возраст</t>
  </si>
  <si>
    <t xml:space="preserve"> до 1 года</t>
  </si>
  <si>
    <t xml:space="preserve"> 0-27 дней</t>
  </si>
  <si>
    <t xml:space="preserve"> 1-4 </t>
  </si>
  <si>
    <t xml:space="preserve"> 5-9 </t>
  </si>
  <si>
    <t xml:space="preserve"> 10-14           </t>
  </si>
  <si>
    <t xml:space="preserve"> 15-19          </t>
  </si>
  <si>
    <t xml:space="preserve"> 20-24         </t>
  </si>
  <si>
    <t xml:space="preserve"> 25-29         </t>
  </si>
  <si>
    <t xml:space="preserve"> 30-34          </t>
  </si>
  <si>
    <t xml:space="preserve"> 35-39          </t>
  </si>
  <si>
    <t xml:space="preserve"> 40-44          </t>
  </si>
  <si>
    <t xml:space="preserve"> 45-49          </t>
  </si>
  <si>
    <t xml:space="preserve"> 50-54          </t>
  </si>
  <si>
    <t xml:space="preserve"> 55-59          </t>
  </si>
  <si>
    <t xml:space="preserve"> 60-64          </t>
  </si>
  <si>
    <t xml:space="preserve"> 65-69          </t>
  </si>
  <si>
    <t xml:space="preserve"> 70-74          </t>
  </si>
  <si>
    <t xml:space="preserve"> 75-79         </t>
  </si>
  <si>
    <t xml:space="preserve"> 80-84          </t>
  </si>
  <si>
    <t xml:space="preserve"> не указан   </t>
  </si>
  <si>
    <t xml:space="preserve"> Всего  </t>
  </si>
  <si>
    <t xml:space="preserve"> в т.ч. в трудоспособном возрасте</t>
  </si>
  <si>
    <t>на 100000 родившихся живыми</t>
  </si>
  <si>
    <t>Всего умерших от всех причин</t>
  </si>
  <si>
    <t xml:space="preserve">     в том числе:</t>
  </si>
  <si>
    <t xml:space="preserve">     из них от:   </t>
  </si>
  <si>
    <t xml:space="preserve">     из них от:</t>
  </si>
  <si>
    <t xml:space="preserve">     гриппа и ОРЗ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</si>
  <si>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</si>
  <si>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</si>
  <si>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</si>
  <si>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 xml:space="preserve">     родовых травм</t>
  </si>
  <si>
    <t xml:space="preserve">     внутриутробной гипоксии и асфиксии в родах</t>
  </si>
  <si>
    <t xml:space="preserve">                               ЗА 1998 год</t>
  </si>
  <si>
    <t xml:space="preserve">за </t>
  </si>
  <si>
    <t>отдельных состояний, возникающих в перинатальном периоде</t>
  </si>
  <si>
    <t xml:space="preserve"> врожденных аномалий (пороков развития)</t>
  </si>
  <si>
    <t xml:space="preserve"> болезней органов дыхания</t>
  </si>
  <si>
    <t>болезней органов пищеварения</t>
  </si>
  <si>
    <t xml:space="preserve">       за </t>
  </si>
  <si>
    <t>Число браков</t>
  </si>
  <si>
    <t>Число разводов</t>
  </si>
  <si>
    <t xml:space="preserve">                              ОИПД ГМЦ РОССТАТА Зак.________________  Тир._____________2013г.</t>
  </si>
  <si>
    <t>ЗАМЕСТИТЕЛЬ РУКОВОДИТЕЛЯ ФЕДЕРАЛЬНОЙ</t>
  </si>
  <si>
    <t>СЛУЖБЫ ГОСУДАРСТВЕННОЙ СТАТИСТИКИ</t>
  </si>
  <si>
    <t>человек</t>
  </si>
  <si>
    <t xml:space="preserve">на 1000 родившихся живыми </t>
  </si>
  <si>
    <t>на 1000 родившихся живыми и мертвыми</t>
  </si>
  <si>
    <t xml:space="preserve">всех видов транспортных несчастных случаев        </t>
  </si>
  <si>
    <t xml:space="preserve"> всех видов транспортных несчастных случаев</t>
  </si>
  <si>
    <t>Республика Крым</t>
  </si>
  <si>
    <t>г. Севастополь</t>
  </si>
  <si>
    <t>г.Севастополь</t>
  </si>
  <si>
    <t>15-19</t>
  </si>
  <si>
    <t xml:space="preserve"> мертво-   рожденные</t>
  </si>
  <si>
    <t xml:space="preserve">  Число детей, умерших  в  возрасте до 1 года</t>
  </si>
  <si>
    <t xml:space="preserve"> Число детей, умерших  в возрасте до 1 года</t>
  </si>
  <si>
    <t>внешних  причин</t>
  </si>
  <si>
    <t xml:space="preserve"> Прирост,  снижение  / - /</t>
  </si>
  <si>
    <t>Прирост, снижение  / - /</t>
  </si>
  <si>
    <t>Абсолютные данные</t>
  </si>
  <si>
    <t xml:space="preserve">   На 1000 человек населения </t>
  </si>
  <si>
    <t>(  на 1000 человек населения  )</t>
  </si>
  <si>
    <t>Число умерших на 100000 человек населения</t>
  </si>
  <si>
    <t>умершие в возрасте                      до 7 дней</t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</si>
  <si>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100000 родившихся живыми.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</si>
  <si>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Рассчитывается на 1000 родившихся живыми.</t>
    </r>
  </si>
  <si>
    <t xml:space="preserve"> Прирост,     снижение  / - /</t>
  </si>
  <si>
    <t xml:space="preserve">   Родившихся</t>
  </si>
  <si>
    <t xml:space="preserve">   Умерших</t>
  </si>
  <si>
    <t xml:space="preserve">   Браков         </t>
  </si>
  <si>
    <t xml:space="preserve">   Разводов      </t>
  </si>
  <si>
    <t xml:space="preserve">из них детей 
в возрасте до 1 года               </t>
  </si>
  <si>
    <t>Возраст матери (лет)</t>
  </si>
  <si>
    <t>Всего родившихся живыми</t>
  </si>
  <si>
    <t>в том числе по очередности рождения ребенка:</t>
  </si>
  <si>
    <t>неизвестно</t>
  </si>
  <si>
    <t>60 и старше</t>
  </si>
  <si>
    <t>не указан</t>
  </si>
  <si>
    <t>Итого</t>
  </si>
  <si>
    <t>всего родившихся у женщин вне брака</t>
  </si>
  <si>
    <t xml:space="preserve">от некоторых инфекционных и  паразитарных                   болезней              </t>
  </si>
  <si>
    <t>от болезней системы кровообращения</t>
  </si>
  <si>
    <t>от новообразований</t>
  </si>
  <si>
    <t>от внешних причин смерти</t>
  </si>
  <si>
    <t>от болезней органов дыхания</t>
  </si>
  <si>
    <t>от болезней органов пищеварения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</si>
  <si>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</si>
  <si>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t>от осложнений беременности, родов  и послеродового периода</t>
  </si>
  <si>
    <t>от болезней кожи и подкожной клетчатки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</si>
  <si>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</si>
  <si>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</si>
  <si>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</si>
  <si>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</si>
  <si>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</si>
  <si>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</si>
  <si>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</si>
  <si>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от болезней эндокринной системы, расстройства питания и нарушения  обмена веществ </t>
  </si>
  <si>
    <t xml:space="preserve">       из них от злокачественных</t>
  </si>
  <si>
    <t xml:space="preserve">       из них от:   </t>
  </si>
  <si>
    <t xml:space="preserve">       случайных отравлений алкоголем</t>
  </si>
  <si>
    <t xml:space="preserve">       самоубийств</t>
  </si>
  <si>
    <t xml:space="preserve">       убийств</t>
  </si>
  <si>
    <t xml:space="preserve">       всех видов транспортных  несчастных случаев:</t>
  </si>
  <si>
    <t xml:space="preserve">       из них от язвенной болезни (всех форм)</t>
  </si>
  <si>
    <t xml:space="preserve">       кишечных инфекций</t>
  </si>
  <si>
    <t xml:space="preserve">       туберкулеза (всех форм)</t>
  </si>
  <si>
    <t xml:space="preserve">       из них от сахарного диабета</t>
  </si>
  <si>
    <t xml:space="preserve">       из них от анемий</t>
  </si>
  <si>
    <t xml:space="preserve">       из них от материнской смертности</t>
  </si>
  <si>
    <t xml:space="preserve">       старости</t>
  </si>
  <si>
    <t xml:space="preserve">          в том числе от ДТП</t>
  </si>
  <si>
    <t xml:space="preserve">       смерти по неустановленным причинам</t>
  </si>
  <si>
    <t>8. СМЕРТНОСТЬ НАСЕЛЕНИЯ ПО ОСНОВНЫМ КЛАССАМ И ОТДЕЛЬНЫМ ПРИЧИНАМ СМЕРТИ</t>
  </si>
  <si>
    <t>10. СМЕРТНОСТЬ НАСЕЛЕНИЯ  ПО ОСНОВНЫМ КЛАССАМ ПРИЧИН СМЕРТИ  ПО СУБЪЕКТАМ РОССИЙСКОЙ ФЕДЕРАЦИИ</t>
  </si>
  <si>
    <t xml:space="preserve">  11. ЧИСЛО УМЕРШИХ ОТ ВНЕШНИХ ПРИЧИН СМЕРТИ ПО СУБЪЕКТАМ РОССИЙСКОЙ ФЕДЕРАЦИИ</t>
  </si>
  <si>
    <t xml:space="preserve">  12. СМЕРТНОСТЬ НАСЕЛЕНИЯ ОТ ВНЕШНИХ ПРИЧИН СМЕРТИ ПО СУБЪЕКТАМ РОССИЙСКОЙ ФЕДЕРАЦИИ</t>
  </si>
  <si>
    <t xml:space="preserve">   14. МАТЕРИНСКАЯ СМЕРТНОСТЬ ПО СУБЪЕКТАМ РОССИЙСКОЙ ФЕДЕРАЦИИ</t>
  </si>
  <si>
    <t>Число детей, умерших в возрасте до 1 года, на 1000 родившихся живыми</t>
  </si>
  <si>
    <t>17. МЛАДЕНЧЕСКАЯ СМЕРТНОСТЬ В РОССИЙСКОЙ ФЕДЕРАЦИИ  ПО ОСНОВНЫМ КЛАССАМ И ОТДЕЛЬНЫМ ПРИЧИНАМ СМЕРТИ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</si>
  <si>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</si>
  <si>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</si>
  <si>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</si>
  <si>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септицемии</t>
  </si>
  <si>
    <t>кишечных инфекций</t>
  </si>
  <si>
    <t>от врожденных аномалий  (пороков развития), деформаций и хромосомных нарушений</t>
  </si>
  <si>
    <t>от отдельных  состояний,  возникающих  в перинатальном периоде</t>
  </si>
  <si>
    <t>от некоторых инфекционных и паразитарных болезней</t>
  </si>
  <si>
    <t xml:space="preserve">                         16.  МЛАДЕНЧЕСКАЯ СМЕРТНОСТЬ ПО СУБЪЕКТАМ РОССИЙСКОЙ ФЕДЕРАЦИИ</t>
  </si>
  <si>
    <t xml:space="preserve"> 18. УМЕРШИЕ В ВОЗРАСТЕ ДО 1 ГОДА ПО ОСНОВНЫМ КЛАССАМ ПРИЧИН СМЕРТИ</t>
  </si>
  <si>
    <t xml:space="preserve">19.  КОЭФФИЦИЕНТЫ МЛАДЕНЧЕСКОЙ СМЕРТНОСТИ ПО ОСНОВНЫМ КЛАССАМ ПРИЧИН СМЕРТИ </t>
  </si>
  <si>
    <t xml:space="preserve">  20. ЧИСЛО БРАКОВ И РАЗВОДОВ ПО СУБЪЕКТАМ РОССИЙСКОЙ ФЕДЕРАЦИИ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</si>
  <si>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</si>
  <si>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</si>
  <si>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</si>
  <si>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 xml:space="preserve">  21. ОБЩИЕ КОЭФФИЦИЕНТЫ БРАЧНОСТИ И РАЗВОДИМОСТИ ПО СУБЪЕКТАМ РОССИЙСКОЙ ФЕДЕРАЦИИ</t>
  </si>
  <si>
    <t>Архангельская область без автономии</t>
  </si>
  <si>
    <t>Тюменская область без автономий</t>
  </si>
  <si>
    <t xml:space="preserve"> В РОССИЙСКОЙ ФЕДЕРАЦИИ</t>
  </si>
  <si>
    <t xml:space="preserve"> 1. ОБЩИЕ ИТОГИ ЕСТЕСТВЕННОГО ДВИЖЕНИЯ НАСЕЛЕНИЯ </t>
  </si>
  <si>
    <t xml:space="preserve"> новообразо-ваний</t>
  </si>
  <si>
    <t>умершие в возрасте до 7 дней</t>
  </si>
  <si>
    <t>Число детей, умерших в возрасте до 1 года, на 10000 родившихся живыми</t>
  </si>
  <si>
    <t>первый</t>
  </si>
  <si>
    <t>второй</t>
  </si>
  <si>
    <t>третий</t>
  </si>
  <si>
    <t>четвертый</t>
  </si>
  <si>
    <t>пятый и более</t>
  </si>
  <si>
    <t>6. ЧИСЛО РОДИВШИХСЯ ЖИВЫМИ ПО ВОЗРАСТУ МАТЕРИ И  ОЧЕРЕДНОСТИ РОЖДЕНИЯ</t>
  </si>
  <si>
    <t xml:space="preserve"> врожденных аномалий(пороков развития)</t>
  </si>
  <si>
    <t>Общие итоги естественного движения населения в Российской Федерации……………………………………….………………………………………</t>
  </si>
  <si>
    <t>Родившиеся, умершие и естественный прирост населения по субъектам Российской Федерации………………………………...……………………</t>
  </si>
  <si>
    <t>Общие коэффициенты рождаемости, смертности, естественного прироста населения по субъектам Российской Федерации……………..…</t>
  </si>
  <si>
    <t>Родившиеся  живыми у  женщин,  не состоявших в зарегистрированном браке, по субъектам Российской Федерации……………….……</t>
  </si>
  <si>
    <t>Смертность населения по основным классам и отдельным причинам смерти……………………………………………………………………..…...…..</t>
  </si>
  <si>
    <t>Умершие по основным классам причин смерти по субъектам  Российской Федерации…………………………………………………….…………….</t>
  </si>
  <si>
    <t>Cмертность населения по основным классам причин смерти по субъектам Российской Федерации………………………………………..……………..</t>
  </si>
  <si>
    <t>Число умерших от внешних причин смерти по субъектам Российской Федерации……………………………………………………………...……………</t>
  </si>
  <si>
    <t>Смертность населения от внешних причин смерти по субъектам Российской Федерации…………………………………………………………..…………….</t>
  </si>
  <si>
    <t>Материнская смертность по субъектам Российской Федерации…………………………………………………………………………………...…………………</t>
  </si>
  <si>
    <t>Перинатальная смертность по субъектам Российской Федерации………………………………………………………………………………….……………….</t>
  </si>
  <si>
    <t>Младенческая смертность по субъектам Российской Федерации……………………………………………………………………………….…………..</t>
  </si>
  <si>
    <t>Младенческая смертность в Российской Федерации по основным классам и отдельным причинам смерти……………………………...……………….</t>
  </si>
  <si>
    <t>Умершие в возрасте до 1 года по основным классам причин смерти  по субъектам Российской Федерации…………………………….……………</t>
  </si>
  <si>
    <t>Коэффициенты младенческой смертности по основным классам причин смерти по субъектам Российской Федерации…………………...……..</t>
  </si>
  <si>
    <t>Число браков и разводов по субъектам Российской Федерации………………………………………………………………………………………...…….</t>
  </si>
  <si>
    <t>Общие коэффициенты брачности и разводимости по субъектам Российской Федерации………………………………………………………….…….</t>
  </si>
  <si>
    <t>Предисловие…………………………………………………………………………………………………………...………………………………..………………………………..</t>
  </si>
  <si>
    <t>Х</t>
  </si>
  <si>
    <t xml:space="preserve"> 85 и более </t>
  </si>
  <si>
    <t xml:space="preserve">Прирост, снижение / - / </t>
  </si>
  <si>
    <t xml:space="preserve">         в том числе:</t>
  </si>
  <si>
    <t>2017г.</t>
  </si>
  <si>
    <r>
      <rPr>
        <sz val="10"/>
        <rFont val="Arial Cyr"/>
        <charset val="204"/>
      </rPr>
      <t>5,6</t>
    </r>
    <r>
      <rPr>
        <vertAlign val="superscript"/>
        <sz val="10"/>
        <rFont val="Arial Cyr"/>
        <charset val="204"/>
      </rPr>
      <t>1)</t>
    </r>
  </si>
  <si>
    <t>Всего умерших</t>
  </si>
  <si>
    <t>в том числе от:</t>
  </si>
  <si>
    <t>9. УМЕРШИЕ  ПО ОСНОВНЫМ КЛАССАМ ПРИЧИН СМЕРТИ  ПО СУБЪЕКТАМ РОССИЙСКОЙ ФЕДЕРАЦИИ</t>
  </si>
  <si>
    <t xml:space="preserve">      в том числе  от : </t>
  </si>
  <si>
    <t>(  на 100 000 человек населения  )</t>
  </si>
  <si>
    <t xml:space="preserve">из них от:   </t>
  </si>
  <si>
    <t>(  на 10 000 родившихся живыми )</t>
  </si>
  <si>
    <t>за  2018 год</t>
  </si>
  <si>
    <t xml:space="preserve"> МОСКВА 2019 г.</t>
  </si>
  <si>
    <t>Родившиеся вне брака по возрасту матери по субъектам Российской Федерации в 2018 году……………………………………………………….……..</t>
  </si>
  <si>
    <t>Число родившихся живыми по возрасту матери и очередности рождения в Российской Федерации в 2018 году……………………………...………</t>
  </si>
  <si>
    <t>Число родившихся живыми по возрасту и образованию матери в 2018 году…………………………………………………………………………..……….</t>
  </si>
  <si>
    <t>Умершие по возрастным группам и основным классам причин смерти в 2018 году…………………………………………………………….………………</t>
  </si>
  <si>
    <t>2018 г.</t>
  </si>
  <si>
    <t>2017 г.</t>
  </si>
  <si>
    <r>
      <rPr>
        <sz val="10"/>
        <rFont val="Arial Cyr"/>
        <charset val="204"/>
      </rPr>
      <t>5,1</t>
    </r>
    <r>
      <rPr>
        <vertAlign val="superscript"/>
        <sz val="10"/>
        <rFont val="Arial Cyr"/>
        <charset val="204"/>
      </rPr>
      <t>1)</t>
    </r>
  </si>
  <si>
    <t>ПО СУБЪЕКТАМ РОССИЙСКОЙ ФЕДЕРАЦИИ ЗА 2018 ГОД</t>
  </si>
  <si>
    <t xml:space="preserve">     ПО СУБЪЕКТАМ РОССИЙСКОЙ ФЕДЕРАЦИИ ЗА 2018 ГОД</t>
  </si>
  <si>
    <t>С.Н. ЕГОРЕНКО</t>
  </si>
  <si>
    <t>7. ЧИСЛО РОДИВШИХСЯ ЖИВЫМИ ПО ВОЗРАСТУ И ОБРАЗОВАНИЮ МАТЕРИ В 2018 ГОДУ</t>
  </si>
  <si>
    <t xml:space="preserve">    ЗА 2018 ГОД</t>
  </si>
  <si>
    <t xml:space="preserve"> ЗА 2018 ГОД</t>
  </si>
  <si>
    <t xml:space="preserve"> в % к общему числу умерших в 2018г.</t>
  </si>
  <si>
    <t>13.  УМЕРШИЕ ПО ВОЗРАСТНЫМ ГРУППАМ И ОСНОВНЫМ КЛАССАМ ПРИЧИН СМЕРТИ В 2018 ГОДУ</t>
  </si>
  <si>
    <t>В РОССИЙСКОЙ ФЕДЕРАЦИИ В 2018 ГОДУ</t>
  </si>
  <si>
    <t xml:space="preserve">   15. ПЕРИНАТАЛЬНАЯ  СМЕРТНОСТЬ ПО СУБЪЕКТАМ РОССИЙСКОЙ ФЕДЕРАЦИИ ЗА 2018 ГОД</t>
  </si>
  <si>
    <t xml:space="preserve">   в % к общему  числу умерших в 2018 г.</t>
  </si>
  <si>
    <t xml:space="preserve"> ПО СУБЪЕКТАМ РОССИЙСКОЙ ФЕДЕРАЦИИ ЗА 2018 ГОД</t>
  </si>
  <si>
    <r>
      <t xml:space="preserve">Дальневосточный федеральный округ </t>
    </r>
    <r>
      <rPr>
        <b/>
        <vertAlign val="superscript"/>
        <sz val="10"/>
        <rFont val="Arial Cyr"/>
        <charset val="204"/>
      </rPr>
      <t>1)</t>
    </r>
  </si>
  <si>
    <r>
      <t xml:space="preserve">Сибирский федеральный округ </t>
    </r>
    <r>
      <rPr>
        <b/>
        <vertAlign val="superscript"/>
        <sz val="10"/>
        <rFont val="Calibri"/>
        <family val="2"/>
        <charset val="204"/>
      </rPr>
      <t>1)</t>
    </r>
  </si>
  <si>
    <r>
      <t xml:space="preserve">9,1 </t>
    </r>
    <r>
      <rPr>
        <vertAlign val="superscript"/>
        <sz val="10"/>
        <rFont val="Arial Cyr"/>
        <charset val="204"/>
      </rPr>
      <t>1)</t>
    </r>
  </si>
  <si>
    <t>-</t>
  </si>
  <si>
    <r>
      <t xml:space="preserve">Сибирский федеральный округ </t>
    </r>
    <r>
      <rPr>
        <b/>
        <vertAlign val="superscript"/>
        <sz val="10"/>
        <rFont val="Arial Cyr"/>
        <charset val="204"/>
      </rPr>
      <t>1)</t>
    </r>
  </si>
  <si>
    <r>
      <rPr>
        <vertAlign val="superscript"/>
        <sz val="10"/>
        <rFont val="Arial Cyr"/>
        <charset val="204"/>
      </rPr>
      <t>1)</t>
    </r>
    <r>
      <rPr>
        <sz val="10"/>
        <rFont val="Arial Cyr"/>
        <charset val="204"/>
      </rPr>
      <t xml:space="preserve"> - Коэффициенты за 2017 год по Сибирскому и Дальневосточному федеральным округам представлены в старых границах.</t>
    </r>
  </si>
  <si>
    <r>
      <rPr>
        <vertAlign val="superscript"/>
        <sz val="10"/>
        <rFont val="Arial Cyr"/>
        <charset val="204"/>
      </rPr>
      <t>1)</t>
    </r>
    <r>
      <rPr>
        <sz val="10"/>
        <rFont val="Arial Cyr"/>
        <family val="2"/>
        <charset val="204"/>
      </rPr>
      <t xml:space="preserve"> - Коэффициенты за 2017 год по Сибирскому и Дальневосточному федеральным округам представлены в старых границах.</t>
    </r>
  </si>
  <si>
    <r>
      <t xml:space="preserve"> 8,8 </t>
    </r>
    <r>
      <rPr>
        <vertAlign val="superscript"/>
        <sz val="10"/>
        <rFont val="Arial Cyr"/>
        <charset val="204"/>
      </rPr>
      <t>1)</t>
    </r>
  </si>
  <si>
    <t xml:space="preserve">     дыхательных расстройств новорожденного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</si>
  <si>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</si>
  <si>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</si>
  <si>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пневмонии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</si>
</sst>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.00_р_._-;\-* #,##0.00_р_._-;_-* &quot;-&quot;??_р_._-;_-@_-"/>
    <numFmt numFmtId="165" formatCode="0&quot;      &quot;"/>
    <numFmt numFmtId="166" formatCode="0&quot;       &quot;"/>
    <numFmt numFmtId="167" formatCode="0.0&quot;      &quot;"/>
    <numFmt numFmtId="168" formatCode="0.0&quot;        &quot;"/>
    <numFmt numFmtId="169" formatCode="General&quot;   &quot;"/>
    <numFmt numFmtId="170" formatCode="[=0]&quot; - &quot;;General"/>
    <numFmt numFmtId="171" formatCode="0.0&quot;     &quot;"/>
    <numFmt numFmtId="172" formatCode="0.00&quot;      &quot;;[=0]&quot;-&quot;&quot;      &quot;;General"/>
    <numFmt numFmtId="173" formatCode="0.0"/>
    <numFmt numFmtId="174" formatCode="0&quot;       &quot;;[=0]&quot;-&quot;&quot;         &quot;;General"/>
    <numFmt numFmtId="175" formatCode="0&quot;      &quot;;[=0]&quot;-&quot;&quot;      &quot;;General"/>
    <numFmt numFmtId="176" formatCode="0.0&quot;          &quot;"/>
    <numFmt numFmtId="177" formatCode="0&quot;  &quot;;[=0]&quot;-&quot;&quot;  &quot;;General"/>
    <numFmt numFmtId="178" formatCode="0&quot;   &quot;;[=0]&quot;-&quot;&quot;   &quot;;General"/>
    <numFmt numFmtId="179" formatCode="0&quot;    &quot;;[=0]&quot;-&quot;&quot;    &quot;;General"/>
    <numFmt numFmtId="180" formatCode="0&quot;     &quot;;[=0]&quot;-&quot;&quot;     &quot;;General"/>
    <numFmt numFmtId="181" formatCode="0&quot;          &quot;"/>
    <numFmt numFmtId="182" formatCode="0&quot;        &quot;;[=0]&quot;-&quot;&quot;        &quot;;General"/>
    <numFmt numFmtId="183" formatCode="0&quot;         &quot;;[=0]&quot;-&quot;&quot;         &quot;;General"/>
    <numFmt numFmtId="184" formatCode="0&quot;        &quot;"/>
    <numFmt numFmtId="185" formatCode="0&quot; &quot;;[=0]&quot;-&quot;&quot; &quot;;General"/>
    <numFmt numFmtId="186" formatCode="General&quot;     &quot;"/>
    <numFmt numFmtId="187" formatCode="0.0&quot;         &quot;"/>
    <numFmt numFmtId="188" formatCode="0&quot;     &quot;"/>
    <numFmt numFmtId="189" formatCode="0&quot;    &quot;"/>
    <numFmt numFmtId="190" formatCode="0.0&quot;       &quot;"/>
    <numFmt numFmtId="191" formatCode="0&quot;       &quot;;[=0]&quot;-&quot;&quot;       &quot;;General"/>
    <numFmt numFmtId="192" formatCode="General&quot;       &quot;"/>
    <numFmt numFmtId="193" formatCode="0.0&quot;       &quot;;[=0]&quot;-&quot;&quot;       &quot;;General"/>
    <numFmt numFmtId="194" formatCode="0.0&quot;         &quot;;[=0]&quot;-&quot;&quot;         &quot;;General"/>
    <numFmt numFmtId="195" formatCode="0&quot;          &quot;;[=0]&quot;-&quot;&quot;          &quot;;General"/>
    <numFmt numFmtId="196" formatCode="General&quot;      &quot;"/>
    <numFmt numFmtId="197" formatCode="0&quot;           &quot;;[=0]&quot;-&quot;&quot;           &quot;;General"/>
    <numFmt numFmtId="198" formatCode="0.0&quot;          &quot;;[=0]&quot;-&quot;&quot;          &quot;;General"/>
    <numFmt numFmtId="199" formatCode="0.00&quot;       &quot;;[=0]&quot;-&quot;&quot;       &quot;;General"/>
    <numFmt numFmtId="200" formatCode="0.00&quot;        &quot;;[=0]&quot;-&quot;&quot;        &quot;;General"/>
    <numFmt numFmtId="201" formatCode="0.0&quot;           &quot;"/>
    <numFmt numFmtId="202" formatCode="0.0&quot;            &quot;;[=0]&quot;-&quot;&quot;            &quot;;General"/>
    <numFmt numFmtId="203" formatCode="0.0&quot;        &quot;;[=0]&quot;-&quot;&quot;        &quot;;General"/>
    <numFmt numFmtId="204" formatCode="General&quot;    &quot;"/>
    <numFmt numFmtId="205" formatCode="0.0&quot;              &quot;"/>
    <numFmt numFmtId="206" formatCode="General&quot;  &quot;"/>
    <numFmt numFmtId="207" formatCode="0.000&quot;          &quot;"/>
    <numFmt numFmtId="208" formatCode="0.00&quot;         &quot;"/>
    <numFmt numFmtId="209" formatCode="0.0&quot;      &quot;;[=0]&quot;-&quot;&quot;      &quot;;General"/>
    <numFmt numFmtId="210" formatCode="0&quot;             &quot;;[=0]&quot;-&quot;&quot;             &quot;;General"/>
    <numFmt numFmtId="211" formatCode="0.00&quot;     &quot;"/>
    <numFmt numFmtId="212" formatCode="0.0000&quot;     &quot;"/>
  </numFmts>
  <fonts count="5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Courier New Cyr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name val="Arial Cyr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vertAlign val="superscript"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0"/>
      <name val="Arial Cyr"/>
      <charset val="204"/>
    </font>
    <font>
      <b/>
      <vertAlign val="superscript"/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173" fontId="16" fillId="0" borderId="0"/>
    <xf numFmtId="0" fontId="11" fillId="0" borderId="0"/>
    <xf numFmtId="173" fontId="16" fillId="0" borderId="0"/>
    <xf numFmtId="0" fontId="16" fillId="0" borderId="0"/>
    <xf numFmtId="0" fontId="35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164" fontId="10" fillId="0" borderId="0" applyFont="0" applyFill="0" applyBorder="0" applyAlignment="0" applyProtection="0"/>
    <xf numFmtId="0" fontId="20" fillId="0" borderId="0"/>
  </cellStyleXfs>
  <cellXfs count="585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2"/>
    <xf numFmtId="0" fontId="13" fillId="0" borderId="0" xfId="2" applyFont="1"/>
    <xf numFmtId="0" fontId="14" fillId="0" borderId="0" xfId="2" applyFont="1"/>
    <xf numFmtId="0" fontId="8" fillId="0" borderId="0" xfId="2" applyFont="1"/>
    <xf numFmtId="0" fontId="15" fillId="0" borderId="0" xfId="2" applyFont="1"/>
    <xf numFmtId="0" fontId="12" fillId="0" borderId="0" xfId="2" applyFont="1"/>
    <xf numFmtId="0" fontId="17" fillId="0" borderId="0" xfId="2" applyFont="1"/>
    <xf numFmtId="169" fontId="19" fillId="0" borderId="0" xfId="2" applyNumberFormat="1" applyFont="1" applyAlignment="1"/>
    <xf numFmtId="169" fontId="10" fillId="0" borderId="0" xfId="2" applyNumberFormat="1" applyFont="1" applyAlignment="1"/>
    <xf numFmtId="1" fontId="14" fillId="0" borderId="0" xfId="5" applyNumberFormat="1" applyFont="1" applyBorder="1"/>
    <xf numFmtId="170" fontId="14" fillId="0" borderId="0" xfId="2" applyNumberFormat="1" applyFont="1"/>
    <xf numFmtId="0" fontId="21" fillId="0" borderId="0" xfId="2" applyFont="1" applyBorder="1" applyAlignment="1">
      <alignment horizontal="right"/>
    </xf>
    <xf numFmtId="1" fontId="14" fillId="0" borderId="0" xfId="5" applyNumberFormat="1" applyFont="1" applyBorder="1" applyAlignment="1">
      <alignment wrapText="1"/>
    </xf>
    <xf numFmtId="0" fontId="22" fillId="0" borderId="0" xfId="2" applyFont="1" applyBorder="1" applyAlignment="1">
      <alignment horizontal="right"/>
    </xf>
    <xf numFmtId="0" fontId="19" fillId="0" borderId="0" xfId="2" applyFont="1"/>
    <xf numFmtId="0" fontId="14" fillId="0" borderId="0" xfId="2" applyFont="1" applyBorder="1"/>
    <xf numFmtId="0" fontId="24" fillId="0" borderId="0" xfId="2" applyFont="1"/>
    <xf numFmtId="0" fontId="23" fillId="0" borderId="0" xfId="2" applyFont="1"/>
    <xf numFmtId="0" fontId="24" fillId="0" borderId="0" xfId="2" applyFont="1" applyBorder="1"/>
    <xf numFmtId="172" fontId="27" fillId="0" borderId="0" xfId="0" applyNumberFormat="1" applyFont="1"/>
    <xf numFmtId="173" fontId="25" fillId="0" borderId="0" xfId="2" applyNumberFormat="1" applyFont="1"/>
    <xf numFmtId="0" fontId="25" fillId="0" borderId="0" xfId="2" applyFont="1"/>
    <xf numFmtId="167" fontId="25" fillId="0" borderId="0" xfId="2" applyNumberFormat="1" applyFont="1"/>
    <xf numFmtId="0" fontId="18" fillId="0" borderId="0" xfId="2" applyFont="1"/>
    <xf numFmtId="0" fontId="14" fillId="0" borderId="0" xfId="7" applyFont="1" applyBorder="1"/>
    <xf numFmtId="0" fontId="14" fillId="0" borderId="0" xfId="7" applyFont="1"/>
    <xf numFmtId="174" fontId="18" fillId="0" borderId="0" xfId="2" applyNumberFormat="1" applyFont="1"/>
    <xf numFmtId="1" fontId="14" fillId="0" borderId="0" xfId="0" applyNumberFormat="1" applyFont="1" applyAlignment="1">
      <alignment horizontal="left" wrapText="1"/>
    </xf>
    <xf numFmtId="174" fontId="10" fillId="0" borderId="0" xfId="2" applyNumberFormat="1" applyFont="1"/>
    <xf numFmtId="174" fontId="19" fillId="0" borderId="0" xfId="2" applyNumberFormat="1" applyFont="1"/>
    <xf numFmtId="175" fontId="14" fillId="0" borderId="0" xfId="2" applyNumberFormat="1" applyFont="1"/>
    <xf numFmtId="173" fontId="14" fillId="0" borderId="0" xfId="2" applyNumberFormat="1" applyFont="1"/>
    <xf numFmtId="49" fontId="12" fillId="0" borderId="0" xfId="8" applyNumberFormat="1" applyFont="1" applyBorder="1" applyAlignment="1">
      <alignment horizontal="center"/>
    </xf>
    <xf numFmtId="0" fontId="0" fillId="0" borderId="0" xfId="0" applyBorder="1"/>
    <xf numFmtId="177" fontId="27" fillId="0" borderId="0" xfId="0" applyNumberFormat="1" applyFont="1" applyAlignment="1">
      <alignment horizontal="right"/>
    </xf>
    <xf numFmtId="178" fontId="27" fillId="0" borderId="0" xfId="0" applyNumberFormat="1" applyFont="1" applyAlignment="1">
      <alignment horizontal="right"/>
    </xf>
    <xf numFmtId="179" fontId="27" fillId="0" borderId="0" xfId="0" applyNumberFormat="1" applyFont="1" applyAlignment="1">
      <alignment horizontal="right"/>
    </xf>
    <xf numFmtId="180" fontId="27" fillId="0" borderId="0" xfId="0" applyNumberFormat="1" applyFont="1" applyAlignment="1">
      <alignment horizontal="right"/>
    </xf>
    <xf numFmtId="177" fontId="29" fillId="0" borderId="0" xfId="0" applyNumberFormat="1" applyFont="1" applyAlignment="1">
      <alignment horizontal="right"/>
    </xf>
    <xf numFmtId="178" fontId="29" fillId="0" borderId="0" xfId="0" applyNumberFormat="1" applyFont="1" applyAlignment="1">
      <alignment horizontal="right"/>
    </xf>
    <xf numFmtId="179" fontId="29" fillId="0" borderId="0" xfId="0" applyNumberFormat="1" applyFont="1" applyAlignment="1">
      <alignment horizontal="right"/>
    </xf>
    <xf numFmtId="180" fontId="29" fillId="0" borderId="0" xfId="0" applyNumberFormat="1" applyFont="1" applyAlignment="1">
      <alignment horizontal="right"/>
    </xf>
    <xf numFmtId="181" fontId="29" fillId="0" borderId="0" xfId="0" applyNumberFormat="1" applyFont="1"/>
    <xf numFmtId="0" fontId="0" fillId="0" borderId="0" xfId="0" applyAlignment="1"/>
    <xf numFmtId="184" fontId="29" fillId="0" borderId="0" xfId="0" applyNumberFormat="1" applyFont="1"/>
    <xf numFmtId="0" fontId="0" fillId="0" borderId="0" xfId="0" applyNumberFormat="1"/>
    <xf numFmtId="185" fontId="27" fillId="0" borderId="0" xfId="0" applyNumberFormat="1" applyFont="1" applyAlignment="1">
      <alignment horizontal="right"/>
    </xf>
    <xf numFmtId="185" fontId="29" fillId="0" borderId="0" xfId="0" applyNumberFormat="1" applyFont="1" applyAlignment="1">
      <alignment horizontal="right"/>
    </xf>
    <xf numFmtId="0" fontId="10" fillId="0" borderId="0" xfId="2" applyBorder="1"/>
    <xf numFmtId="0" fontId="10" fillId="0" borderId="0" xfId="2" applyFont="1"/>
    <xf numFmtId="0" fontId="30" fillId="0" borderId="0" xfId="2" applyFont="1"/>
    <xf numFmtId="0" fontId="31" fillId="0" borderId="0" xfId="2" applyFont="1"/>
    <xf numFmtId="186" fontId="10" fillId="0" borderId="0" xfId="2" applyNumberFormat="1" applyFont="1"/>
    <xf numFmtId="176" fontId="10" fillId="0" borderId="0" xfId="2" applyNumberFormat="1" applyFont="1"/>
    <xf numFmtId="0" fontId="14" fillId="0" borderId="0" xfId="9" applyFont="1"/>
    <xf numFmtId="0" fontId="25" fillId="0" borderId="0" xfId="2" applyFont="1" applyBorder="1" applyAlignment="1">
      <alignment horizontal="right" wrapText="1"/>
    </xf>
    <xf numFmtId="1" fontId="20" fillId="0" borderId="0" xfId="5" applyNumberFormat="1" applyFont="1" applyBorder="1"/>
    <xf numFmtId="169" fontId="10" fillId="0" borderId="0" xfId="2" applyNumberFormat="1" applyFont="1"/>
    <xf numFmtId="1" fontId="20" fillId="0" borderId="0" xfId="5" applyNumberFormat="1" applyFont="1"/>
    <xf numFmtId="1" fontId="33" fillId="0" borderId="0" xfId="10" applyNumberFormat="1" applyFont="1" applyBorder="1"/>
    <xf numFmtId="0" fontId="14" fillId="0" borderId="0" xfId="11" applyFont="1"/>
    <xf numFmtId="165" fontId="10" fillId="0" borderId="0" xfId="2" applyNumberFormat="1" applyBorder="1"/>
    <xf numFmtId="188" fontId="10" fillId="0" borderId="0" xfId="2" applyNumberFormat="1" applyFont="1"/>
    <xf numFmtId="165" fontId="10" fillId="0" borderId="0" xfId="2" applyNumberFormat="1"/>
    <xf numFmtId="0" fontId="14" fillId="0" borderId="0" xfId="12" applyFont="1"/>
    <xf numFmtId="190" fontId="10" fillId="0" borderId="0" xfId="2" applyNumberFormat="1" applyFont="1"/>
    <xf numFmtId="167" fontId="10" fillId="0" borderId="0" xfId="2" applyNumberFormat="1" applyFont="1"/>
    <xf numFmtId="168" fontId="10" fillId="0" borderId="0" xfId="2" applyNumberFormat="1"/>
    <xf numFmtId="190" fontId="10" fillId="0" borderId="0" xfId="2" applyNumberFormat="1"/>
    <xf numFmtId="167" fontId="10" fillId="0" borderId="0" xfId="2" applyNumberFormat="1"/>
    <xf numFmtId="191" fontId="27" fillId="0" borderId="0" xfId="0" applyNumberFormat="1" applyFont="1"/>
    <xf numFmtId="191" fontId="29" fillId="0" borderId="0" xfId="0" applyNumberFormat="1" applyFont="1"/>
    <xf numFmtId="192" fontId="10" fillId="0" borderId="0" xfId="2" applyNumberFormat="1" applyFont="1"/>
    <xf numFmtId="193" fontId="27" fillId="0" borderId="0" xfId="0" applyNumberFormat="1" applyFont="1"/>
    <xf numFmtId="193" fontId="29" fillId="0" borderId="0" xfId="0" applyNumberFormat="1" applyFont="1"/>
    <xf numFmtId="196" fontId="19" fillId="0" borderId="0" xfId="2" applyNumberFormat="1" applyFont="1"/>
    <xf numFmtId="0" fontId="0" fillId="0" borderId="0" xfId="0" applyAlignment="1">
      <alignment wrapText="1"/>
    </xf>
    <xf numFmtId="197" fontId="27" fillId="0" borderId="0" xfId="0" applyNumberFormat="1" applyFont="1" applyAlignment="1">
      <alignment horizontal="right"/>
    </xf>
    <xf numFmtId="198" fontId="27" fillId="0" borderId="0" xfId="0" applyNumberFormat="1" applyFont="1" applyAlignment="1">
      <alignment horizontal="right"/>
    </xf>
    <xf numFmtId="197" fontId="29" fillId="0" borderId="0" xfId="0" applyNumberFormat="1" applyFont="1" applyAlignment="1">
      <alignment horizontal="right"/>
    </xf>
    <xf numFmtId="198" fontId="29" fillId="0" borderId="0" xfId="0" applyNumberFormat="1" applyFont="1" applyAlignment="1">
      <alignment horizontal="right"/>
    </xf>
    <xf numFmtId="184" fontId="0" fillId="0" borderId="0" xfId="0" applyNumberFormat="1"/>
    <xf numFmtId="200" fontId="29" fillId="0" borderId="0" xfId="0" applyNumberFormat="1" applyFont="1"/>
    <xf numFmtId="183" fontId="18" fillId="0" borderId="0" xfId="2" applyNumberFormat="1" applyFont="1" applyAlignment="1">
      <alignment horizontal="right"/>
    </xf>
    <xf numFmtId="201" fontId="18" fillId="0" borderId="0" xfId="2" applyNumberFormat="1" applyFont="1"/>
    <xf numFmtId="183" fontId="10" fillId="0" borderId="0" xfId="2" applyNumberFormat="1" applyFont="1" applyAlignment="1">
      <alignment horizontal="right"/>
    </xf>
    <xf numFmtId="201" fontId="10" fillId="0" borderId="0" xfId="2" applyNumberFormat="1" applyFont="1"/>
    <xf numFmtId="183" fontId="19" fillId="0" borderId="0" xfId="2" applyNumberFormat="1" applyFont="1" applyAlignment="1">
      <alignment horizontal="right"/>
    </xf>
    <xf numFmtId="201" fontId="19" fillId="0" borderId="0" xfId="2" applyNumberFormat="1" applyFont="1"/>
    <xf numFmtId="191" fontId="10" fillId="0" borderId="0" xfId="2" applyNumberFormat="1" applyFont="1" applyAlignment="1">
      <alignment horizontal="right"/>
    </xf>
    <xf numFmtId="0" fontId="14" fillId="0" borderId="0" xfId="17" applyFont="1"/>
    <xf numFmtId="194" fontId="10" fillId="0" borderId="0" xfId="2" applyNumberFormat="1" applyFont="1"/>
    <xf numFmtId="202" fontId="10" fillId="0" borderId="0" xfId="2" applyNumberFormat="1" applyFont="1" applyBorder="1" applyAlignment="1">
      <alignment horizontal="right"/>
    </xf>
    <xf numFmtId="165" fontId="10" fillId="0" borderId="0" xfId="2" applyNumberFormat="1" applyFont="1" applyBorder="1" applyAlignment="1">
      <alignment horizontal="right"/>
    </xf>
    <xf numFmtId="187" fontId="14" fillId="0" borderId="0" xfId="2" applyNumberFormat="1" applyFont="1" applyBorder="1"/>
    <xf numFmtId="195" fontId="19" fillId="0" borderId="0" xfId="2" applyNumberFormat="1" applyFont="1"/>
    <xf numFmtId="183" fontId="19" fillId="0" borderId="0" xfId="2" applyNumberFormat="1" applyFont="1"/>
    <xf numFmtId="0" fontId="36" fillId="0" borderId="0" xfId="20" applyFont="1" applyAlignment="1">
      <alignment horizontal="right" vertical="center"/>
    </xf>
    <xf numFmtId="195" fontId="10" fillId="0" borderId="0" xfId="2" applyNumberFormat="1"/>
    <xf numFmtId="182" fontId="10" fillId="0" borderId="0" xfId="2" applyNumberFormat="1"/>
    <xf numFmtId="183" fontId="10" fillId="0" borderId="0" xfId="2" applyNumberFormat="1"/>
    <xf numFmtId="0" fontId="35" fillId="0" borderId="0" xfId="20"/>
    <xf numFmtId="195" fontId="10" fillId="0" borderId="0" xfId="2" applyNumberFormat="1" applyFont="1"/>
    <xf numFmtId="182" fontId="10" fillId="0" borderId="0" xfId="2" applyNumberFormat="1" applyFont="1"/>
    <xf numFmtId="183" fontId="10" fillId="0" borderId="0" xfId="2" applyNumberFormat="1" applyFont="1"/>
    <xf numFmtId="183" fontId="14" fillId="0" borderId="0" xfId="2" applyNumberFormat="1" applyFont="1" applyBorder="1" applyAlignment="1">
      <alignment horizontal="right"/>
    </xf>
    <xf numFmtId="191" fontId="14" fillId="0" borderId="0" xfId="2" applyNumberFormat="1" applyFont="1" applyBorder="1" applyAlignment="1">
      <alignment horizontal="right"/>
    </xf>
    <xf numFmtId="194" fontId="19" fillId="0" borderId="0" xfId="2" applyNumberFormat="1" applyFont="1"/>
    <xf numFmtId="203" fontId="19" fillId="0" borderId="0" xfId="2" applyNumberFormat="1" applyFont="1"/>
    <xf numFmtId="198" fontId="19" fillId="0" borderId="0" xfId="2" applyNumberFormat="1" applyFont="1"/>
    <xf numFmtId="194" fontId="10" fillId="0" borderId="0" xfId="2" applyNumberFormat="1"/>
    <xf numFmtId="203" fontId="10" fillId="0" borderId="0" xfId="2" applyNumberFormat="1"/>
    <xf numFmtId="203" fontId="10" fillId="0" borderId="0" xfId="2" applyNumberFormat="1" applyFont="1"/>
    <xf numFmtId="0" fontId="14" fillId="0" borderId="0" xfId="0" applyFont="1"/>
    <xf numFmtId="193" fontId="10" fillId="0" borderId="0" xfId="2" applyNumberFormat="1"/>
    <xf numFmtId="170" fontId="14" fillId="0" borderId="0" xfId="0" applyNumberFormat="1" applyFont="1"/>
    <xf numFmtId="193" fontId="14" fillId="0" borderId="0" xfId="2" applyNumberFormat="1" applyFont="1" applyBorder="1" applyAlignment="1">
      <alignment horizontal="right"/>
    </xf>
    <xf numFmtId="194" fontId="14" fillId="0" borderId="0" xfId="2" applyNumberFormat="1" applyFont="1" applyBorder="1" applyAlignment="1">
      <alignment horizontal="right"/>
    </xf>
    <xf numFmtId="0" fontId="11" fillId="0" borderId="0" xfId="23" applyFont="1"/>
    <xf numFmtId="189" fontId="0" fillId="0" borderId="0" xfId="0" applyNumberFormat="1"/>
    <xf numFmtId="189" fontId="10" fillId="0" borderId="0" xfId="0" applyNumberFormat="1" applyFont="1" applyAlignment="1">
      <alignment horizontal="right"/>
    </xf>
    <xf numFmtId="165" fontId="18" fillId="0" borderId="0" xfId="25" applyNumberFormat="1" applyFont="1"/>
    <xf numFmtId="165" fontId="10" fillId="0" borderId="0" xfId="25" applyNumberFormat="1" applyFont="1"/>
    <xf numFmtId="165" fontId="19" fillId="0" borderId="0" xfId="25" applyNumberFormat="1" applyFont="1"/>
    <xf numFmtId="0" fontId="17" fillId="0" borderId="0" xfId="0" applyFont="1"/>
    <xf numFmtId="200" fontId="27" fillId="0" borderId="0" xfId="0" applyNumberFormat="1" applyFont="1"/>
    <xf numFmtId="172" fontId="29" fillId="0" borderId="0" xfId="0" applyNumberFormat="1" applyFont="1"/>
    <xf numFmtId="190" fontId="19" fillId="0" borderId="0" xfId="0" applyNumberFormat="1" applyFont="1"/>
    <xf numFmtId="190" fontId="10" fillId="0" borderId="0" xfId="0" applyNumberFormat="1" applyFont="1"/>
    <xf numFmtId="173" fontId="14" fillId="0" borderId="0" xfId="3" applyNumberFormat="1" applyFont="1" applyBorder="1" applyAlignment="1" applyProtection="1">
      <alignment horizontal="right" indent="3"/>
      <protection locked="0"/>
    </xf>
    <xf numFmtId="0" fontId="29" fillId="0" borderId="0" xfId="0" applyFont="1" applyAlignment="1">
      <alignment vertical="center"/>
    </xf>
    <xf numFmtId="169" fontId="12" fillId="0" borderId="0" xfId="2" applyNumberFormat="1" applyFont="1"/>
    <xf numFmtId="204" fontId="19" fillId="0" borderId="0" xfId="2" applyNumberFormat="1" applyFont="1" applyAlignment="1"/>
    <xf numFmtId="204" fontId="10" fillId="0" borderId="0" xfId="2" applyNumberFormat="1" applyFont="1" applyAlignment="1"/>
    <xf numFmtId="170" fontId="14" fillId="0" borderId="0" xfId="2" applyNumberFormat="1" applyFont="1" applyAlignment="1">
      <alignment horizontal="right" indent="2"/>
    </xf>
    <xf numFmtId="174" fontId="14" fillId="0" borderId="0" xfId="2" applyNumberFormat="1" applyFont="1"/>
    <xf numFmtId="0" fontId="39" fillId="0" borderId="0" xfId="0" applyFont="1"/>
    <xf numFmtId="0" fontId="10" fillId="0" borderId="0" xfId="2" applyFont="1" applyBorder="1"/>
    <xf numFmtId="176" fontId="10" fillId="0" borderId="0" xfId="2" applyNumberFormat="1" applyFont="1" applyBorder="1"/>
    <xf numFmtId="0" fontId="40" fillId="0" borderId="0" xfId="0" applyFont="1" applyBorder="1"/>
    <xf numFmtId="194" fontId="18" fillId="0" borderId="0" xfId="2" applyNumberFormat="1" applyFont="1" applyBorder="1" applyAlignment="1">
      <alignment horizontal="right"/>
    </xf>
    <xf numFmtId="194" fontId="10" fillId="0" borderId="0" xfId="2" applyNumberFormat="1" applyFont="1" applyBorder="1" applyAlignment="1">
      <alignment horizontal="right"/>
    </xf>
    <xf numFmtId="0" fontId="41" fillId="0" borderId="0" xfId="2" applyFont="1"/>
    <xf numFmtId="183" fontId="42" fillId="0" borderId="0" xfId="2" applyNumberFormat="1" applyFont="1"/>
    <xf numFmtId="183" fontId="41" fillId="0" borderId="0" xfId="2" applyNumberFormat="1" applyFont="1" applyBorder="1" applyAlignment="1">
      <alignment horizontal="right"/>
    </xf>
    <xf numFmtId="182" fontId="18" fillId="0" borderId="0" xfId="2" applyNumberFormat="1" applyFont="1"/>
    <xf numFmtId="182" fontId="14" fillId="0" borderId="0" xfId="2" applyNumberFormat="1" applyFont="1"/>
    <xf numFmtId="191" fontId="14" fillId="0" borderId="0" xfId="2" applyNumberFormat="1" applyFont="1"/>
    <xf numFmtId="165" fontId="14" fillId="0" borderId="0" xfId="3" applyNumberFormat="1" applyFont="1" applyBorder="1" applyAlignment="1" applyProtection="1">
      <alignment horizontal="right"/>
      <protection locked="0"/>
    </xf>
    <xf numFmtId="166" fontId="18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4" fillId="0" borderId="0" xfId="2" applyNumberFormat="1" applyFont="1"/>
    <xf numFmtId="177" fontId="0" fillId="0" borderId="0" xfId="0" applyNumberFormat="1"/>
    <xf numFmtId="185" fontId="0" fillId="0" borderId="0" xfId="0" applyNumberFormat="1"/>
    <xf numFmtId="191" fontId="0" fillId="0" borderId="0" xfId="0" applyNumberFormat="1"/>
    <xf numFmtId="194" fontId="10" fillId="0" borderId="0" xfId="2" applyNumberFormat="1" applyFont="1" applyBorder="1"/>
    <xf numFmtId="186" fontId="10" fillId="0" borderId="4" xfId="2" applyNumberFormat="1" applyFont="1" applyBorder="1"/>
    <xf numFmtId="176" fontId="10" fillId="0" borderId="4" xfId="2" applyNumberFormat="1" applyFont="1" applyBorder="1"/>
    <xf numFmtId="206" fontId="19" fillId="0" borderId="0" xfId="2" applyNumberFormat="1" applyFont="1" applyAlignment="1">
      <alignment horizontal="right"/>
    </xf>
    <xf numFmtId="206" fontId="10" fillId="0" borderId="0" xfId="2" applyNumberFormat="1" applyFont="1" applyAlignment="1">
      <alignment horizontal="right"/>
    </xf>
    <xf numFmtId="168" fontId="26" fillId="0" borderId="0" xfId="2" applyNumberFormat="1" applyFont="1"/>
    <xf numFmtId="168" fontId="25" fillId="0" borderId="0" xfId="2" applyNumberFormat="1" applyFont="1"/>
    <xf numFmtId="168" fontId="28" fillId="0" borderId="0" xfId="2" applyNumberFormat="1" applyFont="1"/>
    <xf numFmtId="168" fontId="20" fillId="0" borderId="0" xfId="2" applyNumberFormat="1" applyFont="1"/>
    <xf numFmtId="173" fontId="10" fillId="0" borderId="0" xfId="2" applyNumberFormat="1" applyFont="1" applyAlignment="1">
      <alignment horizontal="right" indent="4"/>
    </xf>
    <xf numFmtId="207" fontId="10" fillId="0" borderId="0" xfId="2" applyNumberFormat="1" applyFont="1"/>
    <xf numFmtId="171" fontId="10" fillId="0" borderId="0" xfId="2" applyNumberFormat="1" applyFont="1"/>
    <xf numFmtId="173" fontId="10" fillId="0" borderId="4" xfId="2" applyNumberFormat="1" applyFont="1" applyBorder="1" applyAlignment="1">
      <alignment horizontal="right" indent="4"/>
    </xf>
    <xf numFmtId="0" fontId="43" fillId="0" borderId="0" xfId="2" applyFont="1" applyBorder="1"/>
    <xf numFmtId="0" fontId="0" fillId="0" borderId="0" xfId="0" applyBorder="1" applyAlignment="1">
      <alignment wrapText="1"/>
    </xf>
    <xf numFmtId="0" fontId="17" fillId="0" borderId="0" xfId="2" applyFont="1" applyBorder="1"/>
    <xf numFmtId="0" fontId="28" fillId="0" borderId="0" xfId="0" applyFont="1" applyBorder="1" applyAlignment="1">
      <alignment horizontal="right" wrapText="1" indent="3"/>
    </xf>
    <xf numFmtId="0" fontId="44" fillId="0" borderId="0" xfId="0" applyFont="1" applyBorder="1" applyAlignment="1">
      <alignment horizontal="right" indent="3"/>
    </xf>
    <xf numFmtId="0" fontId="20" fillId="0" borderId="0" xfId="0" applyFont="1" applyAlignment="1">
      <alignment horizontal="right" wrapText="1" indent="3"/>
    </xf>
    <xf numFmtId="0" fontId="29" fillId="0" borderId="0" xfId="0" applyFont="1" applyAlignment="1">
      <alignment horizontal="right" indent="3"/>
    </xf>
    <xf numFmtId="0" fontId="29" fillId="0" borderId="0" xfId="0" applyFont="1" applyAlignment="1">
      <alignment horizontal="right" wrapText="1" indent="3"/>
    </xf>
    <xf numFmtId="0" fontId="20" fillId="0" borderId="0" xfId="0" applyFont="1" applyAlignment="1">
      <alignment horizontal="right" wrapText="1" indent="6"/>
    </xf>
    <xf numFmtId="0" fontId="28" fillId="0" borderId="0" xfId="0" applyFont="1" applyBorder="1" applyAlignment="1">
      <alignment horizontal="right" wrapText="1" indent="6"/>
    </xf>
    <xf numFmtId="0" fontId="44" fillId="0" borderId="0" xfId="0" applyFont="1" applyBorder="1" applyAlignment="1">
      <alignment horizontal="right" indent="6"/>
    </xf>
    <xf numFmtId="0" fontId="29" fillId="0" borderId="0" xfId="0" applyFont="1" applyAlignment="1">
      <alignment horizontal="right" indent="6"/>
    </xf>
    <xf numFmtId="0" fontId="29" fillId="0" borderId="0" xfId="0" applyFont="1" applyAlignment="1">
      <alignment horizontal="right" wrapText="1" indent="6"/>
    </xf>
    <xf numFmtId="49" fontId="12" fillId="0" borderId="0" xfId="8" applyNumberFormat="1" applyFont="1" applyBorder="1" applyAlignment="1">
      <alignment horizontal="center"/>
    </xf>
    <xf numFmtId="49" fontId="12" fillId="0" borderId="0" xfId="13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186" fontId="10" fillId="0" borderId="0" xfId="2" applyNumberFormat="1" applyFont="1" applyBorder="1"/>
    <xf numFmtId="173" fontId="10" fillId="0" borderId="0" xfId="2" applyNumberFormat="1" applyFont="1" applyBorder="1" applyAlignment="1">
      <alignment horizontal="right" indent="4"/>
    </xf>
    <xf numFmtId="205" fontId="10" fillId="0" borderId="0" xfId="2" applyNumberFormat="1" applyFont="1" applyBorder="1"/>
    <xf numFmtId="0" fontId="45" fillId="0" borderId="0" xfId="0" applyFont="1"/>
    <xf numFmtId="173" fontId="37" fillId="0" borderId="0" xfId="3" applyNumberFormat="1" applyFont="1" applyBorder="1" applyAlignment="1" applyProtection="1">
      <alignment horizontal="right" indent="3"/>
      <protection locked="0"/>
    </xf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>
      <alignment horizontal="center" vertical="center"/>
    </xf>
    <xf numFmtId="1" fontId="18" fillId="0" borderId="6" xfId="2" applyNumberFormat="1" applyFont="1" applyBorder="1"/>
    <xf numFmtId="1" fontId="18" fillId="0" borderId="6" xfId="2" applyNumberFormat="1" applyFont="1" applyBorder="1" applyAlignment="1">
      <alignment vertical="top" wrapText="1"/>
    </xf>
    <xf numFmtId="1" fontId="14" fillId="0" borderId="6" xfId="2" applyNumberFormat="1" applyFont="1" applyBorder="1" applyAlignment="1">
      <alignment horizontal="left" wrapText="1"/>
    </xf>
    <xf numFmtId="1" fontId="14" fillId="0" borderId="6" xfId="2" applyNumberFormat="1" applyFont="1" applyBorder="1"/>
    <xf numFmtId="1" fontId="18" fillId="0" borderId="6" xfId="2" applyNumberFormat="1" applyFont="1" applyBorder="1" applyAlignment="1">
      <alignment horizontal="left" vertical="top" wrapText="1"/>
    </xf>
    <xf numFmtId="0" fontId="20" fillId="0" borderId="6" xfId="2" applyFont="1" applyBorder="1" applyAlignment="1">
      <alignment horizontal="left" wrapText="1" indent="1"/>
    </xf>
    <xf numFmtId="1" fontId="18" fillId="0" borderId="6" xfId="2" applyNumberFormat="1" applyFont="1" applyBorder="1" applyAlignment="1">
      <alignment wrapText="1"/>
    </xf>
    <xf numFmtId="1" fontId="19" fillId="0" borderId="6" xfId="2" applyNumberFormat="1" applyFont="1" applyBorder="1" applyAlignment="1">
      <alignment horizontal="left" wrapText="1"/>
    </xf>
    <xf numFmtId="0" fontId="14" fillId="0" borderId="2" xfId="7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3" applyFont="1" applyBorder="1" applyAlignment="1" applyProtection="1">
      <protection locked="0"/>
    </xf>
    <xf numFmtId="0" fontId="14" fillId="0" borderId="6" xfId="3" applyFont="1" applyBorder="1" applyProtection="1">
      <protection locked="0"/>
    </xf>
    <xf numFmtId="0" fontId="14" fillId="0" borderId="6" xfId="3" applyFont="1" applyBorder="1" applyAlignment="1" applyProtection="1">
      <alignment horizontal="left" wrapText="1" indent="3"/>
      <protection locked="0"/>
    </xf>
    <xf numFmtId="0" fontId="14" fillId="0" borderId="6" xfId="3" applyFont="1" applyBorder="1" applyAlignment="1" applyProtection="1">
      <alignment wrapText="1"/>
      <protection locked="0"/>
    </xf>
    <xf numFmtId="1" fontId="18" fillId="0" borderId="5" xfId="2" applyNumberFormat="1" applyFont="1" applyBorder="1"/>
    <xf numFmtId="1" fontId="18" fillId="0" borderId="5" xfId="0" applyNumberFormat="1" applyFont="1" applyBorder="1"/>
    <xf numFmtId="1" fontId="18" fillId="0" borderId="6" xfId="0" applyNumberFormat="1" applyFont="1" applyBorder="1" applyAlignment="1">
      <alignment vertical="top" wrapText="1"/>
    </xf>
    <xf numFmtId="1" fontId="14" fillId="0" borderId="6" xfId="0" applyNumberFormat="1" applyFont="1" applyBorder="1" applyAlignment="1">
      <alignment horizontal="left" wrapText="1"/>
    </xf>
    <xf numFmtId="1" fontId="14" fillId="0" borderId="6" xfId="0" applyNumberFormat="1" applyFont="1" applyBorder="1"/>
    <xf numFmtId="1" fontId="18" fillId="0" borderId="6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horizontal="left" wrapText="1" indent="1"/>
    </xf>
    <xf numFmtId="1" fontId="18" fillId="0" borderId="6" xfId="0" applyNumberFormat="1" applyFont="1" applyBorder="1" applyAlignment="1">
      <alignment wrapText="1"/>
    </xf>
    <xf numFmtId="1" fontId="19" fillId="0" borderId="6" xfId="0" applyNumberFormat="1" applyFont="1" applyBorder="1" applyAlignment="1">
      <alignment horizontal="left" wrapText="1"/>
    </xf>
    <xf numFmtId="1" fontId="10" fillId="0" borderId="6" xfId="2" applyNumberFormat="1" applyFont="1" applyBorder="1" applyAlignment="1">
      <alignment vertical="top" wrapText="1"/>
    </xf>
    <xf numFmtId="49" fontId="29" fillId="0" borderId="6" xfId="0" applyNumberFormat="1" applyFont="1" applyFill="1" applyBorder="1" applyAlignment="1"/>
    <xf numFmtId="0" fontId="29" fillId="0" borderId="6" xfId="0" applyFont="1" applyBorder="1" applyAlignment="1"/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0" fillId="0" borderId="0" xfId="2" applyNumberFormat="1" applyFont="1" applyBorder="1" applyAlignment="1">
      <alignment wrapText="1"/>
    </xf>
    <xf numFmtId="1" fontId="14" fillId="0" borderId="0" xfId="2" applyNumberFormat="1" applyFont="1" applyBorder="1" applyAlignment="1">
      <alignment wrapText="1"/>
    </xf>
    <xf numFmtId="0" fontId="46" fillId="0" borderId="0" xfId="1" applyFont="1" applyFill="1" applyBorder="1" applyAlignment="1" applyProtection="1">
      <protection locked="0"/>
    </xf>
    <xf numFmtId="0" fontId="47" fillId="0" borderId="0" xfId="0" applyFont="1"/>
    <xf numFmtId="49" fontId="47" fillId="0" borderId="0" xfId="0" applyNumberFormat="1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0" fontId="47" fillId="0" borderId="0" xfId="0" applyFont="1" applyBorder="1"/>
    <xf numFmtId="165" fontId="47" fillId="0" borderId="0" xfId="0" applyNumberFormat="1" applyFont="1" applyBorder="1" applyAlignment="1"/>
    <xf numFmtId="0" fontId="47" fillId="0" borderId="0" xfId="0" applyFont="1" applyFill="1"/>
    <xf numFmtId="166" fontId="46" fillId="0" borderId="0" xfId="0" applyNumberFormat="1" applyFont="1" applyFill="1" applyBorder="1"/>
    <xf numFmtId="0" fontId="46" fillId="0" borderId="0" xfId="0" applyFont="1" applyFill="1"/>
    <xf numFmtId="166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Alignment="1" applyProtection="1">
      <protection locked="0"/>
    </xf>
    <xf numFmtId="0" fontId="45" fillId="0" borderId="0" xfId="0" applyFont="1" applyAlignment="1">
      <alignment horizontal="right" indent="2"/>
    </xf>
    <xf numFmtId="0" fontId="14" fillId="0" borderId="6" xfId="9" applyFont="1" applyBorder="1" applyAlignment="1">
      <alignment horizontal="left" wrapText="1" indent="1"/>
    </xf>
    <xf numFmtId="0" fontId="14" fillId="0" borderId="6" xfId="9" applyFont="1" applyBorder="1" applyAlignment="1">
      <alignment wrapText="1"/>
    </xf>
    <xf numFmtId="0" fontId="14" fillId="0" borderId="6" xfId="9" applyFont="1" applyBorder="1" applyAlignment="1">
      <alignment horizontal="left" indent="1"/>
    </xf>
    <xf numFmtId="0" fontId="14" fillId="0" borderId="6" xfId="9" applyFont="1" applyBorder="1"/>
    <xf numFmtId="0" fontId="35" fillId="0" borderId="6" xfId="9" applyFont="1" applyBorder="1" applyAlignment="1">
      <alignment wrapText="1"/>
    </xf>
    <xf numFmtId="0" fontId="35" fillId="0" borderId="11" xfId="9" applyFont="1" applyBorder="1" applyAlignment="1">
      <alignment wrapText="1"/>
    </xf>
    <xf numFmtId="0" fontId="35" fillId="0" borderId="0" xfId="9" applyFont="1" applyBorder="1" applyAlignment="1">
      <alignment wrapText="1"/>
    </xf>
    <xf numFmtId="1" fontId="18" fillId="0" borderId="6" xfId="0" applyNumberFormat="1" applyFont="1" applyBorder="1"/>
    <xf numFmtId="49" fontId="14" fillId="0" borderId="2" xfId="11" applyNumberFormat="1" applyFont="1" applyBorder="1" applyAlignment="1">
      <alignment horizontal="center" wrapText="1"/>
    </xf>
    <xf numFmtId="49" fontId="14" fillId="0" borderId="2" xfId="11" applyNumberFormat="1" applyFont="1" applyBorder="1" applyAlignment="1">
      <alignment horizontal="center" vertical="center" wrapText="1"/>
    </xf>
    <xf numFmtId="49" fontId="14" fillId="0" borderId="1" xfId="13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 wrapText="1"/>
    </xf>
    <xf numFmtId="49" fontId="14" fillId="0" borderId="2" xfId="13" applyNumberFormat="1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right" vertical="center" wrapText="1" indent="2"/>
      <protection locked="0"/>
    </xf>
    <xf numFmtId="0" fontId="10" fillId="0" borderId="6" xfId="0" applyFont="1" applyBorder="1" applyAlignment="1" applyProtection="1">
      <alignment horizontal="right" vertical="center" wrapText="1" indent="2"/>
      <protection locked="0"/>
    </xf>
    <xf numFmtId="49" fontId="10" fillId="0" borderId="6" xfId="0" applyNumberFormat="1" applyFont="1" applyBorder="1" applyAlignment="1" applyProtection="1">
      <alignment horizontal="right" vertical="center" wrapText="1" indent="2"/>
      <protection locked="0"/>
    </xf>
    <xf numFmtId="0" fontId="19" fillId="0" borderId="6" xfId="0" applyFont="1" applyBorder="1" applyAlignment="1" applyProtection="1">
      <alignment horizontal="right" vertical="center" wrapText="1" indent="2"/>
      <protection locked="0"/>
    </xf>
    <xf numFmtId="0" fontId="10" fillId="0" borderId="6" xfId="0" applyNumberFormat="1" applyFont="1" applyBorder="1" applyAlignment="1" applyProtection="1">
      <alignment horizontal="right" vertical="center" wrapText="1" indent="2"/>
      <protection locked="0"/>
    </xf>
    <xf numFmtId="0" fontId="29" fillId="0" borderId="2" xfId="0" applyFont="1" applyBorder="1" applyAlignment="1">
      <alignment horizontal="center" vertical="center" wrapText="1"/>
    </xf>
    <xf numFmtId="49" fontId="14" fillId="0" borderId="2" xfId="15" applyNumberFormat="1" applyFont="1" applyBorder="1" applyAlignment="1">
      <alignment horizontal="center" vertical="center" wrapText="1"/>
    </xf>
    <xf numFmtId="49" fontId="14" fillId="0" borderId="1" xfId="15" applyNumberFormat="1" applyFont="1" applyBorder="1" applyAlignment="1">
      <alignment horizontal="center" vertical="center" wrapText="1"/>
    </xf>
    <xf numFmtId="173" fontId="14" fillId="0" borderId="2" xfId="16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9" applyFont="1" applyBorder="1" applyAlignment="1">
      <alignment horizontal="center" vertical="center" wrapText="1"/>
    </xf>
    <xf numFmtId="0" fontId="10" fillId="0" borderId="2" xfId="2" applyBorder="1" applyAlignment="1">
      <alignment horizontal="center" vertical="center"/>
    </xf>
    <xf numFmtId="49" fontId="14" fillId="0" borderId="2" xfId="18" applyNumberFormat="1" applyFont="1" applyBorder="1" applyAlignment="1">
      <alignment horizontal="center" vertical="center" wrapText="1"/>
    </xf>
    <xf numFmtId="49" fontId="14" fillId="0" borderId="2" xfId="19" applyNumberFormat="1" applyFont="1" applyBorder="1" applyAlignment="1">
      <alignment horizontal="center" vertical="center" wrapText="1"/>
    </xf>
    <xf numFmtId="0" fontId="18" fillId="0" borderId="5" xfId="9" applyFont="1" applyBorder="1"/>
    <xf numFmtId="0" fontId="14" fillId="0" borderId="6" xfId="9" applyFont="1" applyBorder="1" applyAlignment="1">
      <alignment horizontal="left" wrapText="1" indent="2"/>
    </xf>
    <xf numFmtId="173" fontId="14" fillId="0" borderId="6" xfId="18" applyFont="1" applyBorder="1" applyAlignment="1">
      <alignment horizontal="left" wrapText="1" indent="2"/>
    </xf>
    <xf numFmtId="173" fontId="14" fillId="0" borderId="6" xfId="18" applyFont="1" applyBorder="1"/>
    <xf numFmtId="0" fontId="14" fillId="0" borderId="6" xfId="2" applyFont="1" applyBorder="1"/>
    <xf numFmtId="173" fontId="14" fillId="0" borderId="6" xfId="18" applyFont="1" applyBorder="1" applyAlignment="1">
      <alignment horizontal="left" wrapText="1" indent="1"/>
    </xf>
    <xf numFmtId="173" fontId="14" fillId="0" borderId="6" xfId="18" applyFont="1" applyBorder="1" applyAlignment="1">
      <alignment vertical="top"/>
    </xf>
    <xf numFmtId="0" fontId="17" fillId="0" borderId="0" xfId="2" applyFont="1" applyAlignment="1">
      <alignment vertical="center"/>
    </xf>
    <xf numFmtId="1" fontId="18" fillId="0" borderId="6" xfId="0" applyNumberFormat="1" applyFont="1" applyBorder="1" applyAlignment="1">
      <alignment horizontal="left" wrapText="1"/>
    </xf>
    <xf numFmtId="0" fontId="14" fillId="0" borderId="1" xfId="3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1" fontId="14" fillId="0" borderId="11" xfId="2" applyNumberFormat="1" applyFont="1" applyBorder="1" applyAlignment="1">
      <alignment horizontal="left" wrapText="1"/>
    </xf>
    <xf numFmtId="169" fontId="10" fillId="0" borderId="4" xfId="2" applyNumberFormat="1" applyFont="1" applyBorder="1" applyAlignment="1"/>
    <xf numFmtId="206" fontId="10" fillId="0" borderId="4" xfId="2" applyNumberFormat="1" applyFont="1" applyBorder="1" applyAlignment="1">
      <alignment horizontal="right"/>
    </xf>
    <xf numFmtId="204" fontId="10" fillId="0" borderId="4" xfId="2" applyNumberFormat="1" applyFont="1" applyBorder="1" applyAlignment="1"/>
    <xf numFmtId="0" fontId="14" fillId="0" borderId="11" xfId="3" applyFont="1" applyBorder="1" applyProtection="1">
      <protection locked="0"/>
    </xf>
    <xf numFmtId="165" fontId="14" fillId="0" borderId="4" xfId="3" applyNumberFormat="1" applyFont="1" applyBorder="1" applyAlignment="1" applyProtection="1">
      <alignment horizontal="right"/>
      <protection locked="0"/>
    </xf>
    <xf numFmtId="173" fontId="14" fillId="0" borderId="4" xfId="3" applyNumberFormat="1" applyFont="1" applyBorder="1" applyAlignment="1" applyProtection="1">
      <alignment horizontal="right" indent="3"/>
      <protection locked="0"/>
    </xf>
    <xf numFmtId="1" fontId="14" fillId="0" borderId="11" xfId="0" applyNumberFormat="1" applyFont="1" applyBorder="1" applyAlignment="1">
      <alignment horizontal="left" wrapText="1"/>
    </xf>
    <xf numFmtId="174" fontId="10" fillId="0" borderId="4" xfId="2" applyNumberFormat="1" applyFont="1" applyBorder="1"/>
    <xf numFmtId="168" fontId="25" fillId="0" borderId="4" xfId="2" applyNumberFormat="1" applyFont="1" applyBorder="1"/>
    <xf numFmtId="177" fontId="29" fillId="0" borderId="4" xfId="0" applyNumberFormat="1" applyFont="1" applyBorder="1" applyAlignment="1">
      <alignment horizontal="right"/>
    </xf>
    <xf numFmtId="178" fontId="29" fillId="0" borderId="4" xfId="0" applyNumberFormat="1" applyFont="1" applyBorder="1" applyAlignment="1">
      <alignment horizontal="right"/>
    </xf>
    <xf numFmtId="179" fontId="29" fillId="0" borderId="4" xfId="0" applyNumberFormat="1" applyFont="1" applyBorder="1" applyAlignment="1">
      <alignment horizontal="right"/>
    </xf>
    <xf numFmtId="180" fontId="29" fillId="0" borderId="4" xfId="0" applyNumberFormat="1" applyFont="1" applyBorder="1" applyAlignment="1">
      <alignment horizontal="right"/>
    </xf>
    <xf numFmtId="49" fontId="29" fillId="0" borderId="11" xfId="0" applyNumberFormat="1" applyFont="1" applyFill="1" applyBorder="1" applyAlignment="1"/>
    <xf numFmtId="185" fontId="29" fillId="0" borderId="4" xfId="0" applyNumberFormat="1" applyFont="1" applyBorder="1" applyAlignment="1">
      <alignment horizontal="right"/>
    </xf>
    <xf numFmtId="191" fontId="29" fillId="0" borderId="4" xfId="0" applyNumberFormat="1" applyFont="1" applyBorder="1"/>
    <xf numFmtId="0" fontId="10" fillId="0" borderId="11" xfId="0" applyFont="1" applyBorder="1" applyAlignment="1" applyProtection="1">
      <alignment horizontal="right" vertical="center" wrapText="1" indent="2"/>
      <protection locked="0"/>
    </xf>
    <xf numFmtId="197" fontId="29" fillId="0" borderId="4" xfId="0" applyNumberFormat="1" applyFont="1" applyBorder="1" applyAlignment="1">
      <alignment horizontal="right"/>
    </xf>
    <xf numFmtId="198" fontId="29" fillId="0" borderId="4" xfId="0" applyNumberFormat="1" applyFont="1" applyBorder="1" applyAlignment="1">
      <alignment horizontal="right"/>
    </xf>
    <xf numFmtId="172" fontId="29" fillId="0" borderId="4" xfId="0" applyNumberFormat="1" applyFont="1" applyBorder="1"/>
    <xf numFmtId="200" fontId="29" fillId="0" borderId="4" xfId="0" applyNumberFormat="1" applyFont="1" applyBorder="1"/>
    <xf numFmtId="183" fontId="10" fillId="0" borderId="4" xfId="2" applyNumberFormat="1" applyFont="1" applyBorder="1" applyAlignment="1">
      <alignment horizontal="right"/>
    </xf>
    <xf numFmtId="201" fontId="10" fillId="0" borderId="4" xfId="2" applyNumberFormat="1" applyFont="1" applyBorder="1"/>
    <xf numFmtId="0" fontId="14" fillId="0" borderId="11" xfId="2" applyFont="1" applyBorder="1" applyAlignment="1">
      <alignment horizontal="left" indent="1"/>
    </xf>
    <xf numFmtId="0" fontId="20" fillId="0" borderId="4" xfId="0" applyFont="1" applyBorder="1" applyAlignment="1">
      <alignment horizontal="right" wrapText="1" indent="3"/>
    </xf>
    <xf numFmtId="194" fontId="10" fillId="0" borderId="4" xfId="2" applyNumberFormat="1" applyFont="1" applyBorder="1" applyAlignment="1">
      <alignment horizontal="right"/>
    </xf>
    <xf numFmtId="0" fontId="20" fillId="0" borderId="4" xfId="0" applyFont="1" applyBorder="1" applyAlignment="1">
      <alignment horizontal="right" wrapText="1" indent="6"/>
    </xf>
    <xf numFmtId="49" fontId="14" fillId="0" borderId="1" xfId="19" applyNumberFormat="1" applyFont="1" applyBorder="1" applyAlignment="1">
      <alignment horizontal="center" vertical="center" wrapText="1"/>
    </xf>
    <xf numFmtId="182" fontId="14" fillId="0" borderId="4" xfId="2" applyNumberFormat="1" applyFont="1" applyBorder="1"/>
    <xf numFmtId="195" fontId="10" fillId="0" borderId="4" xfId="2" applyNumberFormat="1" applyFont="1" applyBorder="1"/>
    <xf numFmtId="183" fontId="10" fillId="0" borderId="4" xfId="2" applyNumberFormat="1" applyFont="1" applyBorder="1"/>
    <xf numFmtId="194" fontId="10" fillId="0" borderId="4" xfId="2" applyNumberFormat="1" applyBorder="1"/>
    <xf numFmtId="203" fontId="10" fillId="0" borderId="4" xfId="2" applyNumberFormat="1" applyBorder="1"/>
    <xf numFmtId="1" fontId="18" fillId="0" borderId="0" xfId="0" applyNumberFormat="1" applyFont="1" applyBorder="1" applyAlignment="1">
      <alignment wrapText="1"/>
    </xf>
    <xf numFmtId="194" fontId="19" fillId="0" borderId="13" xfId="2" applyNumberFormat="1" applyFont="1" applyBorder="1"/>
    <xf numFmtId="166" fontId="10" fillId="0" borderId="4" xfId="0" applyNumberFormat="1" applyFont="1" applyBorder="1" applyAlignment="1">
      <alignment horizontal="right"/>
    </xf>
    <xf numFmtId="190" fontId="10" fillId="0" borderId="4" xfId="0" applyNumberFormat="1" applyFont="1" applyBorder="1"/>
    <xf numFmtId="165" fontId="10" fillId="0" borderId="4" xfId="25" applyNumberFormat="1" applyFont="1" applyBorder="1"/>
    <xf numFmtId="0" fontId="14" fillId="0" borderId="0" xfId="0" applyFont="1" applyAlignment="1">
      <alignment horizontal="right"/>
    </xf>
    <xf numFmtId="0" fontId="47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/>
    <xf numFmtId="0" fontId="45" fillId="0" borderId="0" xfId="1" applyFont="1" applyAlignment="1" applyProtection="1">
      <alignment horizontal="left" indent="1"/>
    </xf>
    <xf numFmtId="0" fontId="28" fillId="0" borderId="0" xfId="0" applyFont="1" applyAlignment="1">
      <alignment horizontal="right" wrapText="1"/>
    </xf>
    <xf numFmtId="187" fontId="26" fillId="0" borderId="0" xfId="2" applyNumberFormat="1" applyFont="1"/>
    <xf numFmtId="187" fontId="25" fillId="0" borderId="0" xfId="2" applyNumberFormat="1" applyFont="1"/>
    <xf numFmtId="187" fontId="20" fillId="0" borderId="0" xfId="2" applyNumberFormat="1" applyFont="1"/>
    <xf numFmtId="187" fontId="28" fillId="0" borderId="0" xfId="2" applyNumberFormat="1" applyFont="1"/>
    <xf numFmtId="187" fontId="25" fillId="0" borderId="4" xfId="2" applyNumberFormat="1" applyFont="1" applyBorder="1"/>
    <xf numFmtId="165" fontId="14" fillId="0" borderId="0" xfId="3" applyNumberFormat="1" applyFont="1" applyBorder="1" applyAlignment="1" applyProtection="1">
      <alignment horizontal="center"/>
      <protection locked="0"/>
    </xf>
    <xf numFmtId="169" fontId="19" fillId="0" borderId="0" xfId="2" applyNumberFormat="1" applyFont="1" applyFill="1" applyAlignment="1"/>
    <xf numFmtId="169" fontId="10" fillId="0" borderId="0" xfId="2" applyNumberFormat="1" applyFont="1" applyFill="1" applyAlignment="1"/>
    <xf numFmtId="206" fontId="19" fillId="0" borderId="0" xfId="2" applyNumberFormat="1" applyFont="1" applyFill="1" applyAlignment="1">
      <alignment horizontal="right"/>
    </xf>
    <xf numFmtId="204" fontId="19" fillId="0" borderId="0" xfId="2" applyNumberFormat="1" applyFont="1" applyFill="1" applyAlignment="1"/>
    <xf numFmtId="187" fontId="26" fillId="0" borderId="0" xfId="2" applyNumberFormat="1" applyFont="1" applyFill="1"/>
    <xf numFmtId="0" fontId="24" fillId="0" borderId="0" xfId="2" applyFont="1" applyFill="1"/>
    <xf numFmtId="0" fontId="25" fillId="0" borderId="0" xfId="2" applyFont="1" applyBorder="1"/>
    <xf numFmtId="208" fontId="26" fillId="0" borderId="0" xfId="2" applyNumberFormat="1" applyFont="1"/>
    <xf numFmtId="174" fontId="19" fillId="0" borderId="0" xfId="2" applyNumberFormat="1" applyFont="1" applyFill="1"/>
    <xf numFmtId="168" fontId="26" fillId="0" borderId="0" xfId="2" applyNumberFormat="1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right" vertical="center" indent="3"/>
    </xf>
    <xf numFmtId="0" fontId="29" fillId="0" borderId="6" xfId="0" applyFont="1" applyBorder="1" applyAlignment="1">
      <alignment horizontal="right" vertical="center" indent="3"/>
    </xf>
    <xf numFmtId="0" fontId="29" fillId="0" borderId="6" xfId="0" applyFont="1" applyBorder="1" applyAlignment="1">
      <alignment horizontal="right" vertical="center" wrapText="1" indent="3"/>
    </xf>
    <xf numFmtId="0" fontId="28" fillId="0" borderId="11" xfId="0" applyFont="1" applyBorder="1" applyAlignment="1">
      <alignment horizontal="right" vertical="center" wrapText="1" indent="3"/>
    </xf>
    <xf numFmtId="197" fontId="27" fillId="0" borderId="0" xfId="0" applyNumberFormat="1" applyFont="1" applyFill="1" applyAlignment="1">
      <alignment horizontal="right"/>
    </xf>
    <xf numFmtId="0" fontId="0" fillId="0" borderId="0" xfId="0" applyFill="1"/>
    <xf numFmtId="198" fontId="27" fillId="0" borderId="0" xfId="0" applyNumberFormat="1" applyFont="1" applyFill="1" applyAlignment="1">
      <alignment horizontal="right"/>
    </xf>
    <xf numFmtId="175" fontId="27" fillId="0" borderId="0" xfId="0" applyNumberFormat="1" applyFont="1"/>
    <xf numFmtId="175" fontId="29" fillId="0" borderId="0" xfId="0" applyNumberFormat="1" applyFont="1"/>
    <xf numFmtId="183" fontId="19" fillId="0" borderId="0" xfId="2" applyNumberFormat="1" applyFont="1" applyFill="1" applyAlignment="1">
      <alignment horizontal="right"/>
    </xf>
    <xf numFmtId="201" fontId="19" fillId="0" borderId="0" xfId="2" applyNumberFormat="1" applyFont="1" applyFill="1"/>
    <xf numFmtId="173" fontId="20" fillId="0" borderId="0" xfId="0" applyNumberFormat="1" applyFont="1" applyAlignment="1">
      <alignment horizontal="right" wrapText="1" indent="6"/>
    </xf>
    <xf numFmtId="166" fontId="18" fillId="0" borderId="0" xfId="0" applyNumberFormat="1" applyFont="1" applyFill="1" applyAlignment="1">
      <alignment horizontal="right"/>
    </xf>
    <xf numFmtId="189" fontId="0" fillId="0" borderId="0" xfId="0" applyNumberFormat="1" applyFill="1"/>
    <xf numFmtId="191" fontId="19" fillId="0" borderId="0" xfId="2" applyNumberFormat="1" applyFont="1"/>
    <xf numFmtId="191" fontId="10" fillId="0" borderId="0" xfId="2" applyNumberFormat="1"/>
    <xf numFmtId="191" fontId="10" fillId="0" borderId="0" xfId="2" applyNumberFormat="1" applyFont="1"/>
    <xf numFmtId="191" fontId="10" fillId="0" borderId="4" xfId="2" applyNumberFormat="1" applyFont="1" applyBorder="1"/>
    <xf numFmtId="209" fontId="19" fillId="0" borderId="0" xfId="2" applyNumberFormat="1" applyFont="1"/>
    <xf numFmtId="209" fontId="10" fillId="0" borderId="0" xfId="2" applyNumberFormat="1"/>
    <xf numFmtId="209" fontId="29" fillId="0" borderId="0" xfId="0" applyNumberFormat="1" applyFont="1"/>
    <xf numFmtId="209" fontId="10" fillId="0" borderId="0" xfId="2" applyNumberFormat="1" applyFont="1"/>
    <xf numFmtId="209" fontId="10" fillId="0" borderId="4" xfId="2" applyNumberFormat="1" applyBorder="1"/>
    <xf numFmtId="210" fontId="19" fillId="0" borderId="0" xfId="2" applyNumberFormat="1" applyFont="1"/>
    <xf numFmtId="210" fontId="10" fillId="0" borderId="0" xfId="2" applyNumberFormat="1" applyFont="1"/>
    <xf numFmtId="210" fontId="10" fillId="0" borderId="4" xfId="2" applyNumberFormat="1" applyFont="1" applyBorder="1"/>
    <xf numFmtId="165" fontId="1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190" fontId="19" fillId="0" borderId="0" xfId="0" applyNumberFormat="1" applyFont="1" applyFill="1"/>
    <xf numFmtId="165" fontId="19" fillId="0" borderId="0" xfId="25" applyNumberFormat="1" applyFont="1" applyFill="1"/>
    <xf numFmtId="191" fontId="29" fillId="0" borderId="15" xfId="0" applyNumberFormat="1" applyFont="1" applyBorder="1"/>
    <xf numFmtId="191" fontId="29" fillId="0" borderId="0" xfId="0" applyNumberFormat="1" applyFont="1" applyBorder="1"/>
    <xf numFmtId="191" fontId="27" fillId="0" borderId="14" xfId="0" applyNumberFormat="1" applyFont="1" applyBorder="1"/>
    <xf numFmtId="191" fontId="27" fillId="0" borderId="4" xfId="0" applyNumberFormat="1" applyFont="1" applyBorder="1"/>
    <xf numFmtId="185" fontId="29" fillId="0" borderId="14" xfId="0" applyNumberFormat="1" applyFont="1" applyBorder="1" applyAlignment="1">
      <alignment horizontal="right"/>
    </xf>
    <xf numFmtId="0" fontId="19" fillId="0" borderId="6" xfId="9" applyFont="1" applyBorder="1" applyAlignment="1">
      <alignment horizontal="left" vertical="center"/>
    </xf>
    <xf numFmtId="186" fontId="19" fillId="0" borderId="0" xfId="2" applyNumberFormat="1" applyFont="1"/>
    <xf numFmtId="171" fontId="19" fillId="0" borderId="0" xfId="2" applyNumberFormat="1" applyFont="1"/>
    <xf numFmtId="176" fontId="19" fillId="0" borderId="0" xfId="2" applyNumberFormat="1" applyFont="1"/>
    <xf numFmtId="187" fontId="19" fillId="0" borderId="0" xfId="2" applyNumberFormat="1" applyFont="1"/>
    <xf numFmtId="0" fontId="14" fillId="0" borderId="2" xfId="4" applyFont="1" applyBorder="1" applyAlignment="1">
      <alignment horizontal="center" vertical="center"/>
    </xf>
    <xf numFmtId="175" fontId="29" fillId="0" borderId="14" xfId="0" applyNumberFormat="1" applyFont="1" applyBorder="1"/>
    <xf numFmtId="1" fontId="18" fillId="0" borderId="13" xfId="2" applyNumberFormat="1" applyFont="1" applyBorder="1" applyAlignment="1">
      <alignment horizontal="right" indent="5"/>
    </xf>
    <xf numFmtId="1" fontId="18" fillId="0" borderId="0" xfId="2" applyNumberFormat="1" applyFont="1" applyBorder="1" applyAlignment="1">
      <alignment horizontal="right" indent="5"/>
    </xf>
    <xf numFmtId="1" fontId="10" fillId="0" borderId="0" xfId="2" applyNumberFormat="1" applyFont="1" applyBorder="1" applyAlignment="1">
      <alignment horizontal="right" indent="5"/>
    </xf>
    <xf numFmtId="1" fontId="10" fillId="0" borderId="4" xfId="2" applyNumberFormat="1" applyFont="1" applyBorder="1" applyAlignment="1">
      <alignment horizontal="right" indent="5"/>
    </xf>
    <xf numFmtId="1" fontId="19" fillId="0" borderId="0" xfId="2" applyNumberFormat="1" applyFont="1" applyBorder="1" applyAlignment="1">
      <alignment horizontal="right" indent="5"/>
    </xf>
    <xf numFmtId="49" fontId="12" fillId="0" borderId="0" xfId="13" applyNumberFormat="1" applyFont="1" applyAlignment="1">
      <alignment horizontal="center" wrapText="1"/>
    </xf>
    <xf numFmtId="171" fontId="10" fillId="0" borderId="4" xfId="2" applyNumberFormat="1" applyFont="1" applyBorder="1"/>
    <xf numFmtId="211" fontId="10" fillId="0" borderId="0" xfId="2" applyNumberFormat="1" applyFont="1"/>
    <xf numFmtId="212" fontId="10" fillId="0" borderId="0" xfId="2" applyNumberFormat="1" applyFont="1"/>
    <xf numFmtId="0" fontId="10" fillId="0" borderId="0" xfId="0" applyFont="1" applyAlignment="1">
      <alignment horizontal="center" wrapText="1"/>
    </xf>
    <xf numFmtId="1" fontId="20" fillId="0" borderId="0" xfId="0" applyNumberFormat="1" applyFont="1" applyBorder="1" applyAlignment="1">
      <alignment horizontal="right" wrapText="1" indent="1"/>
    </xf>
    <xf numFmtId="1" fontId="18" fillId="0" borderId="0" xfId="0" applyNumberFormat="1" applyFont="1" applyBorder="1" applyAlignment="1">
      <alignment horizontal="right" indent="1"/>
    </xf>
    <xf numFmtId="1" fontId="27" fillId="0" borderId="0" xfId="0" applyNumberFormat="1" applyFont="1" applyAlignment="1">
      <alignment horizontal="right" indent="1"/>
    </xf>
    <xf numFmtId="1" fontId="18" fillId="0" borderId="0" xfId="2" applyNumberFormat="1" applyFont="1" applyAlignment="1">
      <alignment horizontal="right" indent="1"/>
    </xf>
    <xf numFmtId="1" fontId="18" fillId="0" borderId="0" xfId="0" applyNumberFormat="1" applyFont="1" applyBorder="1" applyAlignment="1">
      <alignment horizontal="right" vertical="top" wrapText="1" indent="1"/>
    </xf>
    <xf numFmtId="1" fontId="14" fillId="0" borderId="0" xfId="0" applyNumberFormat="1" applyFont="1" applyBorder="1" applyAlignment="1">
      <alignment horizontal="right" wrapText="1" indent="1"/>
    </xf>
    <xf numFmtId="1" fontId="29" fillId="0" borderId="0" xfId="0" applyNumberFormat="1" applyFont="1" applyAlignment="1">
      <alignment horizontal="right" indent="1"/>
    </xf>
    <xf numFmtId="1" fontId="14" fillId="0" borderId="0" xfId="2" applyNumberFormat="1" applyFont="1" applyAlignment="1">
      <alignment horizontal="right" indent="1"/>
    </xf>
    <xf numFmtId="1" fontId="14" fillId="0" borderId="0" xfId="0" applyNumberFormat="1" applyFont="1" applyBorder="1" applyAlignment="1">
      <alignment horizontal="right" indent="1"/>
    </xf>
    <xf numFmtId="1" fontId="10" fillId="0" borderId="0" xfId="2" applyNumberFormat="1" applyFont="1" applyAlignment="1">
      <alignment horizontal="right" indent="1"/>
    </xf>
    <xf numFmtId="1" fontId="18" fillId="0" borderId="0" xfId="0" applyNumberFormat="1" applyFont="1" applyBorder="1" applyAlignment="1">
      <alignment horizontal="right" wrapText="1" indent="1"/>
    </xf>
    <xf numFmtId="1" fontId="19" fillId="0" borderId="0" xfId="0" applyNumberFormat="1" applyFont="1" applyBorder="1" applyAlignment="1">
      <alignment horizontal="right" wrapText="1" indent="1"/>
    </xf>
    <xf numFmtId="1" fontId="14" fillId="0" borderId="4" xfId="0" applyNumberFormat="1" applyFont="1" applyBorder="1" applyAlignment="1">
      <alignment horizontal="right" wrapText="1" indent="1"/>
    </xf>
    <xf numFmtId="1" fontId="29" fillId="0" borderId="4" xfId="0" applyNumberFormat="1" applyFont="1" applyBorder="1" applyAlignment="1">
      <alignment horizontal="right" indent="1"/>
    </xf>
    <xf numFmtId="1" fontId="14" fillId="0" borderId="4" xfId="2" applyNumberFormat="1" applyFont="1" applyBorder="1" applyAlignment="1">
      <alignment horizontal="right" indent="1"/>
    </xf>
    <xf numFmtId="173" fontId="20" fillId="0" borderId="0" xfId="0" applyNumberFormat="1" applyFont="1" applyBorder="1" applyAlignment="1">
      <alignment horizontal="right" wrapText="1" indent="1"/>
    </xf>
    <xf numFmtId="173" fontId="18" fillId="0" borderId="0" xfId="0" applyNumberFormat="1" applyFont="1" applyBorder="1" applyAlignment="1">
      <alignment horizontal="right" indent="1"/>
    </xf>
    <xf numFmtId="173" fontId="27" fillId="0" borderId="0" xfId="0" applyNumberFormat="1" applyFont="1" applyAlignment="1">
      <alignment horizontal="right" indent="1"/>
    </xf>
    <xf numFmtId="173" fontId="18" fillId="0" borderId="0" xfId="2" applyNumberFormat="1" applyFont="1" applyAlignment="1">
      <alignment horizontal="right" indent="1"/>
    </xf>
    <xf numFmtId="173" fontId="18" fillId="0" borderId="0" xfId="0" applyNumberFormat="1" applyFont="1" applyBorder="1" applyAlignment="1">
      <alignment horizontal="right" vertical="top" wrapText="1" indent="1"/>
    </xf>
    <xf numFmtId="173" fontId="29" fillId="0" borderId="0" xfId="0" applyNumberFormat="1" applyFont="1" applyAlignment="1">
      <alignment horizontal="right" indent="1"/>
    </xf>
    <xf numFmtId="173" fontId="14" fillId="0" borderId="0" xfId="0" applyNumberFormat="1" applyFont="1" applyBorder="1" applyAlignment="1">
      <alignment horizontal="right" wrapText="1" indent="1"/>
    </xf>
    <xf numFmtId="173" fontId="14" fillId="0" borderId="0" xfId="2" applyNumberFormat="1" applyFont="1" applyAlignment="1">
      <alignment horizontal="right" indent="1"/>
    </xf>
    <xf numFmtId="173" fontId="14" fillId="0" borderId="0" xfId="0" applyNumberFormat="1" applyFont="1" applyBorder="1" applyAlignment="1">
      <alignment horizontal="right" indent="1"/>
    </xf>
    <xf numFmtId="173" fontId="10" fillId="0" borderId="0" xfId="2" applyNumberFormat="1" applyFont="1" applyAlignment="1">
      <alignment horizontal="right" indent="1"/>
    </xf>
    <xf numFmtId="173" fontId="18" fillId="0" borderId="0" xfId="0" applyNumberFormat="1" applyFont="1" applyBorder="1" applyAlignment="1">
      <alignment horizontal="right" wrapText="1" indent="1"/>
    </xf>
    <xf numFmtId="173" fontId="19" fillId="0" borderId="0" xfId="0" applyNumberFormat="1" applyFont="1" applyBorder="1" applyAlignment="1">
      <alignment horizontal="right" wrapText="1" indent="1"/>
    </xf>
    <xf numFmtId="173" fontId="14" fillId="0" borderId="4" xfId="0" applyNumberFormat="1" applyFont="1" applyBorder="1" applyAlignment="1">
      <alignment horizontal="right" wrapText="1" indent="1"/>
    </xf>
    <xf numFmtId="173" fontId="29" fillId="0" borderId="4" xfId="0" applyNumberFormat="1" applyFont="1" applyBorder="1" applyAlignment="1">
      <alignment horizontal="right" indent="1"/>
    </xf>
    <xf numFmtId="173" fontId="14" fillId="0" borderId="4" xfId="2" applyNumberFormat="1" applyFont="1" applyBorder="1" applyAlignment="1">
      <alignment horizontal="right" indent="1"/>
    </xf>
    <xf numFmtId="167" fontId="27" fillId="0" borderId="0" xfId="0" applyNumberFormat="1" applyFont="1" applyAlignment="1"/>
    <xf numFmtId="167" fontId="29" fillId="0" borderId="0" xfId="0" applyNumberFormat="1" applyFont="1" applyAlignment="1"/>
    <xf numFmtId="167" fontId="29" fillId="0" borderId="4" xfId="0" applyNumberFormat="1" applyFont="1" applyBorder="1" applyAlignment="1"/>
    <xf numFmtId="0" fontId="14" fillId="0" borderId="4" xfId="11" applyFont="1" applyBorder="1" applyAlignment="1"/>
    <xf numFmtId="0" fontId="14" fillId="0" borderId="4" xfId="12" applyFont="1" applyBorder="1" applyAlignment="1"/>
    <xf numFmtId="0" fontId="19" fillId="0" borderId="0" xfId="12" applyFont="1" applyBorder="1" applyAlignment="1"/>
    <xf numFmtId="1" fontId="14" fillId="0" borderId="6" xfId="0" applyNumberFormat="1" applyFont="1" applyBorder="1" applyAlignment="1">
      <alignment horizontal="left" vertical="center" wrapText="1"/>
    </xf>
    <xf numFmtId="191" fontId="10" fillId="0" borderId="4" xfId="2" applyNumberFormat="1" applyBorder="1"/>
    <xf numFmtId="182" fontId="19" fillId="0" borderId="0" xfId="2" applyNumberFormat="1" applyFont="1"/>
    <xf numFmtId="182" fontId="10" fillId="0" borderId="4" xfId="2" applyNumberFormat="1" applyBorder="1"/>
    <xf numFmtId="173" fontId="20" fillId="0" borderId="0" xfId="0" applyNumberFormat="1" applyFont="1" applyAlignment="1">
      <alignment horizontal="right" indent="1"/>
    </xf>
    <xf numFmtId="1" fontId="14" fillId="0" borderId="6" xfId="0" applyNumberFormat="1" applyFont="1" applyFill="1" applyBorder="1" applyAlignment="1">
      <alignment horizontal="left" wrapText="1"/>
    </xf>
    <xf numFmtId="0" fontId="14" fillId="0" borderId="2" xfId="3" applyFont="1" applyBorder="1" applyAlignment="1" applyProtection="1">
      <alignment horizontal="center" vertical="center"/>
      <protection locked="0"/>
    </xf>
    <xf numFmtId="0" fontId="14" fillId="0" borderId="2" xfId="4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165" fontId="14" fillId="0" borderId="14" xfId="3" applyNumberFormat="1" applyFont="1" applyBorder="1" applyAlignment="1" applyProtection="1">
      <alignment horizontal="right"/>
      <protection locked="0"/>
    </xf>
    <xf numFmtId="167" fontId="29" fillId="0" borderId="0" xfId="0" applyNumberFormat="1" applyFont="1" applyFill="1" applyAlignment="1"/>
    <xf numFmtId="0" fontId="17" fillId="0" borderId="0" xfId="2" applyFont="1" applyFill="1"/>
    <xf numFmtId="0" fontId="20" fillId="0" borderId="0" xfId="0" applyFont="1" applyBorder="1" applyAlignment="1">
      <alignment horizontal="right" wrapText="1" indent="6"/>
    </xf>
    <xf numFmtId="2" fontId="26" fillId="0" borderId="0" xfId="2" applyNumberFormat="1" applyFont="1" applyAlignment="1">
      <alignment horizontal="center" vertical="center"/>
    </xf>
    <xf numFmtId="2" fontId="25" fillId="0" borderId="0" xfId="2" applyNumberFormat="1" applyFont="1" applyAlignment="1">
      <alignment horizontal="center"/>
    </xf>
    <xf numFmtId="173" fontId="26" fillId="0" borderId="0" xfId="2" applyNumberFormat="1" applyFont="1" applyAlignment="1">
      <alignment horizontal="center"/>
    </xf>
    <xf numFmtId="168" fontId="20" fillId="0" borderId="4" xfId="2" applyNumberFormat="1" applyFont="1" applyBorder="1"/>
    <xf numFmtId="173" fontId="10" fillId="0" borderId="0" xfId="0" applyNumberFormat="1" applyFont="1" applyBorder="1" applyAlignment="1">
      <alignment horizontal="right" wrapText="1" indent="1"/>
    </xf>
    <xf numFmtId="173" fontId="12" fillId="0" borderId="0" xfId="2" applyNumberFormat="1" applyFont="1"/>
    <xf numFmtId="165" fontId="10" fillId="0" borderId="0" xfId="25" applyNumberFormat="1" applyFont="1" applyBorder="1"/>
    <xf numFmtId="1" fontId="14" fillId="0" borderId="0" xfId="0" applyNumberFormat="1" applyFont="1" applyFill="1" applyBorder="1" applyAlignment="1">
      <alignment horizontal="center" wrapText="1"/>
    </xf>
    <xf numFmtId="191" fontId="27" fillId="0" borderId="0" xfId="0" applyNumberFormat="1" applyFont="1" applyFill="1"/>
    <xf numFmtId="0" fontId="28" fillId="0" borderId="13" xfId="0" applyFont="1" applyBorder="1" applyAlignment="1">
      <alignment horizontal="right" wrapText="1" indent="6"/>
    </xf>
    <xf numFmtId="173" fontId="20" fillId="0" borderId="0" xfId="0" applyNumberFormat="1" applyFont="1" applyBorder="1" applyAlignment="1">
      <alignment horizontal="right" wrapText="1" indent="6"/>
    </xf>
    <xf numFmtId="173" fontId="14" fillId="0" borderId="6" xfId="18" applyFont="1" applyFill="1" applyBorder="1" applyAlignment="1">
      <alignment horizontal="left" wrapText="1" indent="2"/>
    </xf>
    <xf numFmtId="0" fontId="52" fillId="0" borderId="0" xfId="0" applyFont="1"/>
    <xf numFmtId="167" fontId="20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2" fillId="0" borderId="0" xfId="3" applyFont="1" applyAlignment="1" applyProtection="1">
      <alignment horizontal="center" wrapText="1"/>
      <protection locked="0"/>
    </xf>
    <xf numFmtId="0" fontId="14" fillId="0" borderId="2" xfId="3" applyFont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>
      <alignment horizontal="center" wrapText="1"/>
    </xf>
    <xf numFmtId="0" fontId="12" fillId="0" borderId="0" xfId="2" applyFont="1" applyAlignment="1">
      <alignment horizontal="center" wrapText="1"/>
    </xf>
    <xf numFmtId="169" fontId="14" fillId="0" borderId="2" xfId="4" applyNumberFormat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left" wrapText="1"/>
    </xf>
    <xf numFmtId="49" fontId="23" fillId="0" borderId="0" xfId="6" applyNumberFormat="1" applyFont="1" applyAlignment="1">
      <alignment horizontal="center" wrapText="1"/>
    </xf>
    <xf numFmtId="0" fontId="23" fillId="0" borderId="0" xfId="2" applyFont="1" applyAlignment="1">
      <alignment horizontal="center" wrapText="1"/>
    </xf>
    <xf numFmtId="49" fontId="23" fillId="0" borderId="0" xfId="6" applyNumberFormat="1" applyFont="1" applyBorder="1" applyAlignment="1">
      <alignment horizontal="center"/>
    </xf>
    <xf numFmtId="0" fontId="25" fillId="0" borderId="2" xfId="6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/>
    </xf>
    <xf numFmtId="49" fontId="25" fillId="0" borderId="2" xfId="6" applyNumberFormat="1" applyFont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/>
    </xf>
    <xf numFmtId="0" fontId="12" fillId="0" borderId="0" xfId="7" applyFont="1" applyAlignment="1">
      <alignment horizontal="center"/>
    </xf>
    <xf numFmtId="0" fontId="14" fillId="0" borderId="2" xfId="7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top"/>
    </xf>
    <xf numFmtId="49" fontId="12" fillId="0" borderId="0" xfId="8" applyNumberFormat="1" applyFont="1" applyAlignment="1">
      <alignment horizontal="center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49" fontId="12" fillId="0" borderId="0" xfId="9" applyNumberFormat="1" applyFont="1" applyAlignment="1">
      <alignment horizont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49" fontId="12" fillId="0" borderId="4" xfId="9" applyNumberFormat="1" applyFont="1" applyBorder="1" applyAlignment="1">
      <alignment horizontal="center" wrapText="1"/>
    </xf>
    <xf numFmtId="49" fontId="18" fillId="0" borderId="0" xfId="9" applyNumberFormat="1" applyFont="1" applyAlignment="1">
      <alignment horizontal="center" wrapText="1"/>
    </xf>
    <xf numFmtId="0" fontId="14" fillId="0" borderId="2" xfId="9" applyFont="1" applyBorder="1" applyAlignment="1">
      <alignment horizontal="center" vertical="center"/>
    </xf>
    <xf numFmtId="49" fontId="14" fillId="0" borderId="12" xfId="9" applyNumberFormat="1" applyFont="1" applyBorder="1" applyAlignment="1">
      <alignment horizontal="center" vertical="center"/>
    </xf>
    <xf numFmtId="49" fontId="14" fillId="0" borderId="13" xfId="9" applyNumberFormat="1" applyFont="1" applyBorder="1" applyAlignment="1">
      <alignment horizontal="center" vertical="center"/>
    </xf>
    <xf numFmtId="49" fontId="14" fillId="0" borderId="5" xfId="9" applyNumberFormat="1" applyFont="1" applyBorder="1" applyAlignment="1">
      <alignment horizontal="center" vertical="center"/>
    </xf>
    <xf numFmtId="49" fontId="14" fillId="0" borderId="14" xfId="9" applyNumberFormat="1" applyFont="1" applyBorder="1" applyAlignment="1">
      <alignment horizontal="center" vertical="center"/>
    </xf>
    <xf numFmtId="49" fontId="14" fillId="0" borderId="4" xfId="9" applyNumberFormat="1" applyFont="1" applyBorder="1" applyAlignment="1">
      <alignment horizontal="center" vertical="center"/>
    </xf>
    <xf numFmtId="49" fontId="14" fillId="0" borderId="11" xfId="9" applyNumberFormat="1" applyFont="1" applyBorder="1" applyAlignment="1">
      <alignment horizontal="center" vertical="center"/>
    </xf>
    <xf numFmtId="49" fontId="14" fillId="0" borderId="12" xfId="9" applyNumberFormat="1" applyFont="1" applyBorder="1" applyAlignment="1">
      <alignment horizontal="center" vertical="center" wrapText="1"/>
    </xf>
    <xf numFmtId="49" fontId="14" fillId="0" borderId="5" xfId="9" applyNumberFormat="1" applyFont="1" applyBorder="1" applyAlignment="1">
      <alignment horizontal="center" vertical="center" wrapText="1"/>
    </xf>
    <xf numFmtId="49" fontId="14" fillId="0" borderId="14" xfId="9" applyNumberFormat="1" applyFont="1" applyBorder="1" applyAlignment="1">
      <alignment horizontal="center" vertical="center" wrapText="1"/>
    </xf>
    <xf numFmtId="49" fontId="14" fillId="0" borderId="11" xfId="9" applyNumberFormat="1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/>
    </xf>
    <xf numFmtId="0" fontId="12" fillId="0" borderId="0" xfId="11" applyFont="1" applyAlignment="1">
      <alignment horizontal="center" wrapText="1"/>
    </xf>
    <xf numFmtId="0" fontId="14" fillId="0" borderId="7" xfId="12" applyFont="1" applyBorder="1" applyAlignment="1">
      <alignment horizontal="center" vertical="center" wrapText="1"/>
    </xf>
    <xf numFmtId="0" fontId="14" fillId="0" borderId="10" xfId="12" applyFont="1" applyBorder="1" applyAlignment="1">
      <alignment horizontal="center" vertical="center" wrapText="1"/>
    </xf>
    <xf numFmtId="49" fontId="14" fillId="0" borderId="3" xfId="12" applyNumberFormat="1" applyFont="1" applyBorder="1" applyAlignment="1">
      <alignment horizontal="center" vertical="center"/>
    </xf>
    <xf numFmtId="49" fontId="14" fillId="0" borderId="8" xfId="12" applyNumberFormat="1" applyFont="1" applyBorder="1" applyAlignment="1">
      <alignment horizontal="center" vertical="center"/>
    </xf>
    <xf numFmtId="49" fontId="14" fillId="0" borderId="1" xfId="12" applyNumberFormat="1" applyFont="1" applyBorder="1" applyAlignment="1">
      <alignment horizontal="center" vertical="center"/>
    </xf>
    <xf numFmtId="0" fontId="12" fillId="0" borderId="0" xfId="12" applyFont="1" applyAlignment="1">
      <alignment horizontal="center" wrapText="1"/>
    </xf>
    <xf numFmtId="0" fontId="19" fillId="0" borderId="4" xfId="12" applyFont="1" applyBorder="1" applyAlignment="1">
      <alignment horizontal="center"/>
    </xf>
    <xf numFmtId="49" fontId="12" fillId="0" borderId="0" xfId="13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49" fontId="14" fillId="0" borderId="2" xfId="13" applyNumberFormat="1" applyFont="1" applyBorder="1" applyAlignment="1">
      <alignment horizontal="center" vertical="center"/>
    </xf>
    <xf numFmtId="49" fontId="14" fillId="0" borderId="1" xfId="13" applyNumberFormat="1" applyFont="1" applyBorder="1" applyAlignment="1">
      <alignment horizontal="center"/>
    </xf>
    <xf numFmtId="49" fontId="14" fillId="0" borderId="2" xfId="13" applyNumberFormat="1" applyFont="1" applyBorder="1" applyAlignment="1">
      <alignment horizontal="center"/>
    </xf>
    <xf numFmtId="49" fontId="14" fillId="0" borderId="7" xfId="13" applyNumberFormat="1" applyFont="1" applyBorder="1" applyAlignment="1">
      <alignment horizontal="center" vertical="center"/>
    </xf>
    <xf numFmtId="49" fontId="14" fillId="0" borderId="10" xfId="13" applyNumberFormat="1" applyFont="1" applyBorder="1" applyAlignment="1">
      <alignment horizontal="center" vertical="center"/>
    </xf>
    <xf numFmtId="49" fontId="12" fillId="0" borderId="0" xfId="13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3" xfId="14" applyFont="1" applyBorder="1" applyAlignment="1" applyProtection="1">
      <alignment horizontal="center" vertical="center"/>
      <protection locked="0"/>
    </xf>
    <xf numFmtId="0" fontId="14" fillId="0" borderId="8" xfId="14" applyFont="1" applyBorder="1" applyAlignment="1" applyProtection="1">
      <alignment horizontal="center" vertical="center"/>
      <protection locked="0"/>
    </xf>
    <xf numFmtId="0" fontId="14" fillId="0" borderId="1" xfId="14" applyFont="1" applyBorder="1" applyAlignment="1" applyProtection="1">
      <alignment horizontal="center" vertical="center"/>
      <protection locked="0"/>
    </xf>
    <xf numFmtId="0" fontId="14" fillId="0" borderId="2" xfId="11" applyFont="1" applyBorder="1" applyAlignment="1">
      <alignment horizontal="center" vertical="center"/>
    </xf>
    <xf numFmtId="49" fontId="14" fillId="0" borderId="3" xfId="11" applyNumberFormat="1" applyFont="1" applyBorder="1" applyAlignment="1">
      <alignment horizontal="center" vertical="center"/>
    </xf>
    <xf numFmtId="49" fontId="14" fillId="0" borderId="8" xfId="11" applyNumberFormat="1" applyFont="1" applyBorder="1" applyAlignment="1">
      <alignment horizontal="center" vertical="center"/>
    </xf>
    <xf numFmtId="49" fontId="14" fillId="0" borderId="1" xfId="11" applyNumberFormat="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49" fontId="14" fillId="0" borderId="2" xfId="13" applyNumberFormat="1" applyFont="1" applyBorder="1" applyAlignment="1">
      <alignment horizontal="center" vertical="center" wrapText="1"/>
    </xf>
    <xf numFmtId="199" fontId="49" fillId="0" borderId="0" xfId="0" applyNumberFormat="1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4" fillId="0" borderId="2" xfId="15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8" fillId="0" borderId="0" xfId="15" applyFont="1" applyAlignment="1">
      <alignment horizontal="center" wrapText="1"/>
    </xf>
    <xf numFmtId="0" fontId="18" fillId="0" borderId="0" xfId="0" applyFont="1" applyAlignment="1">
      <alignment horizontal="center" wrapText="1"/>
    </xf>
    <xf numFmtId="1" fontId="10" fillId="0" borderId="0" xfId="0" applyNumberFormat="1" applyFont="1" applyBorder="1" applyAlignment="1">
      <alignment horizontal="left" wrapText="1"/>
    </xf>
    <xf numFmtId="1" fontId="14" fillId="0" borderId="0" xfId="0" applyNumberFormat="1" applyFont="1" applyBorder="1" applyAlignment="1">
      <alignment horizontal="left" wrapText="1"/>
    </xf>
    <xf numFmtId="49" fontId="20" fillId="0" borderId="12" xfId="16" applyNumberFormat="1" applyFont="1" applyBorder="1" applyAlignment="1">
      <alignment horizontal="center" vertical="center" wrapText="1"/>
    </xf>
    <xf numFmtId="49" fontId="20" fillId="0" borderId="13" xfId="16" applyNumberFormat="1" applyFont="1" applyBorder="1" applyAlignment="1">
      <alignment horizontal="center" vertical="center" wrapText="1"/>
    </xf>
    <xf numFmtId="49" fontId="20" fillId="0" borderId="14" xfId="16" applyNumberFormat="1" applyFont="1" applyBorder="1" applyAlignment="1">
      <alignment horizontal="center" vertical="center" wrapText="1"/>
    </xf>
    <xf numFmtId="49" fontId="20" fillId="0" borderId="4" xfId="16" applyNumberFormat="1" applyFont="1" applyBorder="1" applyAlignment="1">
      <alignment horizontal="center" vertical="center" wrapText="1"/>
    </xf>
    <xf numFmtId="49" fontId="20" fillId="0" borderId="5" xfId="16" applyNumberFormat="1" applyFont="1" applyBorder="1" applyAlignment="1">
      <alignment horizontal="center" vertical="center" wrapText="1"/>
    </xf>
    <xf numFmtId="49" fontId="20" fillId="0" borderId="11" xfId="16" applyNumberFormat="1" applyFont="1" applyBorder="1" applyAlignment="1">
      <alignment horizontal="center" vertical="center" wrapText="1"/>
    </xf>
    <xf numFmtId="173" fontId="12" fillId="0" borderId="0" xfId="16" applyFont="1" applyBorder="1" applyAlignment="1">
      <alignment horizontal="center" wrapText="1"/>
    </xf>
    <xf numFmtId="173" fontId="14" fillId="0" borderId="0" xfId="16" applyFont="1" applyBorder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173" fontId="14" fillId="0" borderId="2" xfId="16" applyFont="1" applyBorder="1" applyAlignment="1">
      <alignment horizontal="center" vertical="center"/>
    </xf>
    <xf numFmtId="173" fontId="34" fillId="0" borderId="0" xfId="16" applyFont="1" applyBorder="1" applyAlignment="1">
      <alignment horizontal="center" wrapText="1"/>
    </xf>
    <xf numFmtId="173" fontId="14" fillId="0" borderId="2" xfId="18" applyFont="1" applyBorder="1" applyAlignment="1">
      <alignment horizontal="center" vertical="center"/>
    </xf>
    <xf numFmtId="49" fontId="14" fillId="0" borderId="2" xfId="18" applyNumberFormat="1" applyFont="1" applyBorder="1" applyAlignment="1">
      <alignment horizontal="center" vertical="center" wrapText="1"/>
    </xf>
    <xf numFmtId="49" fontId="12" fillId="0" borderId="0" xfId="19" applyNumberFormat="1" applyFont="1" applyAlignment="1">
      <alignment horizontal="center"/>
    </xf>
    <xf numFmtId="49" fontId="12" fillId="0" borderId="0" xfId="19" applyNumberFormat="1" applyFont="1" applyAlignment="1">
      <alignment horizontal="center" wrapText="1"/>
    </xf>
    <xf numFmtId="0" fontId="14" fillId="0" borderId="2" xfId="19" applyFont="1" applyBorder="1" applyAlignment="1">
      <alignment horizontal="center" vertical="center"/>
    </xf>
    <xf numFmtId="49" fontId="14" fillId="0" borderId="1" xfId="19" applyNumberFormat="1" applyFont="1" applyBorder="1" applyAlignment="1">
      <alignment horizontal="center" vertical="center"/>
    </xf>
    <xf numFmtId="49" fontId="14" fillId="0" borderId="2" xfId="19" applyNumberFormat="1" applyFont="1" applyBorder="1" applyAlignment="1">
      <alignment horizontal="center" vertical="center"/>
    </xf>
    <xf numFmtId="0" fontId="14" fillId="0" borderId="7" xfId="19" applyFont="1" applyBorder="1" applyAlignment="1">
      <alignment horizontal="center" vertical="center" wrapText="1"/>
    </xf>
    <xf numFmtId="0" fontId="14" fillId="0" borderId="10" xfId="19" applyFont="1" applyBorder="1" applyAlignment="1">
      <alignment horizontal="center" vertical="center" wrapText="1"/>
    </xf>
    <xf numFmtId="0" fontId="12" fillId="0" borderId="0" xfId="21" applyFont="1" applyAlignment="1" applyProtection="1">
      <alignment horizontal="center" wrapText="1"/>
      <protection locked="0"/>
    </xf>
    <xf numFmtId="0" fontId="14" fillId="0" borderId="2" xfId="21" applyFont="1" applyBorder="1" applyAlignment="1" applyProtection="1">
      <alignment horizontal="center" vertical="center"/>
      <protection locked="0"/>
    </xf>
    <xf numFmtId="0" fontId="18" fillId="0" borderId="2" xfId="21" applyFont="1" applyBorder="1" applyAlignment="1" applyProtection="1">
      <alignment horizontal="center" vertical="center"/>
      <protection locked="0"/>
    </xf>
    <xf numFmtId="0" fontId="14" fillId="0" borderId="7" xfId="21" applyFont="1" applyBorder="1" applyAlignment="1" applyProtection="1">
      <alignment horizontal="center" vertical="center" wrapText="1"/>
      <protection locked="0"/>
    </xf>
    <xf numFmtId="0" fontId="14" fillId="0" borderId="10" xfId="21" applyFont="1" applyBorder="1" applyAlignment="1" applyProtection="1">
      <alignment horizontal="center" vertical="center" wrapText="1"/>
      <protection locked="0"/>
    </xf>
    <xf numFmtId="49" fontId="12" fillId="0" borderId="0" xfId="22" applyNumberFormat="1" applyFont="1" applyAlignment="1">
      <alignment horizontal="center" wrapText="1"/>
    </xf>
    <xf numFmtId="0" fontId="14" fillId="0" borderId="2" xfId="22" applyFont="1" applyBorder="1" applyAlignment="1">
      <alignment horizontal="center" vertical="center"/>
    </xf>
    <xf numFmtId="49" fontId="14" fillId="0" borderId="1" xfId="22" applyNumberFormat="1" applyFont="1" applyBorder="1" applyAlignment="1">
      <alignment horizontal="center" vertical="center"/>
    </xf>
    <xf numFmtId="49" fontId="14" fillId="0" borderId="2" xfId="22" applyNumberFormat="1" applyFont="1" applyBorder="1" applyAlignment="1">
      <alignment horizontal="center" vertical="center"/>
    </xf>
    <xf numFmtId="49" fontId="14" fillId="0" borderId="2" xfId="2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49" fontId="14" fillId="0" borderId="1" xfId="24" applyNumberFormat="1" applyFont="1" applyBorder="1" applyAlignment="1">
      <alignment horizontal="center" vertical="center" wrapText="1"/>
    </xf>
    <xf numFmtId="49" fontId="14" fillId="0" borderId="2" xfId="24" applyNumberFormat="1" applyFont="1" applyBorder="1" applyAlignment="1">
      <alignment horizontal="center" vertical="center" wrapText="1"/>
    </xf>
    <xf numFmtId="0" fontId="14" fillId="0" borderId="12" xfId="24" applyFont="1" applyBorder="1" applyAlignment="1">
      <alignment horizontal="center" vertical="center" wrapText="1"/>
    </xf>
    <xf numFmtId="0" fontId="14" fillId="0" borderId="5" xfId="24" applyFont="1" applyBorder="1" applyAlignment="1">
      <alignment horizontal="center" vertical="center" wrapText="1"/>
    </xf>
    <xf numFmtId="0" fontId="14" fillId="0" borderId="14" xfId="24" applyFont="1" applyBorder="1" applyAlignment="1">
      <alignment horizontal="center" vertical="center" wrapText="1"/>
    </xf>
    <xf numFmtId="0" fontId="14" fillId="0" borderId="11" xfId="24" applyFont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left" wrapText="1"/>
    </xf>
  </cellXfs>
  <cellStyles count="27">
    <cellStyle name="Гиперссылка" xfId="1" builtinId="8"/>
    <cellStyle name="Обычный" xfId="0" builtinId="0"/>
    <cellStyle name="Обычный 2" xfId="2"/>
    <cellStyle name="Обычный 3" xfId="26"/>
    <cellStyle name="Обычный 6" xfId="20"/>
    <cellStyle name="Обычный_Gol_edn" xfId="10"/>
    <cellStyle name="Обычный_Лист1" xfId="5"/>
    <cellStyle name="Обычный_ТАБ_1" xfId="3"/>
    <cellStyle name="Обычный_ТАБ_10" xfId="17"/>
    <cellStyle name="Обычный_ТАБ_13" xfId="21"/>
    <cellStyle name="Обычный_ТАБ_15" xfId="23"/>
    <cellStyle name="Обычный_ТАБ_9" xfId="14"/>
    <cellStyle name="Обычный_ТАБЛ10~1" xfId="18"/>
    <cellStyle name="Обычный_ТАБЛ11~1" xfId="16"/>
    <cellStyle name="Обычный_ТАБЛ12~1" xfId="8"/>
    <cellStyle name="Обычный_ТАБЛ12~1 2" xfId="19"/>
    <cellStyle name="Обычный_ТАБЛ14~1" xfId="15"/>
    <cellStyle name="Обычный_ТАБЛ15~1" xfId="22"/>
    <cellStyle name="Обычный_ТАБЛ16~1" xfId="24"/>
    <cellStyle name="Обычный_ТАБЛ2~1" xfId="4"/>
    <cellStyle name="Обычный_ТАБЛ3~1 2" xfId="6"/>
    <cellStyle name="Обычный_ТАБЛ4~1" xfId="7"/>
    <cellStyle name="Обычный_ТАБЛ5~1" xfId="9"/>
    <cellStyle name="Обычный_ТАБЛ6~1 2" xfId="11"/>
    <cellStyle name="Обычный_ТАБЛ7~1" xfId="12"/>
    <cellStyle name="Обычный_ТАБЛ8~1 2" xfId="13"/>
    <cellStyle name="Финансовый 2" xfId="2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762000</xdr:colOff>
          <xdr:row>39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11</xdr:col>
          <xdr:colOff>657225</xdr:colOff>
          <xdr:row>77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26</xdr:row>
          <xdr:rowOff>95250</xdr:rowOff>
        </xdr:from>
        <xdr:to>
          <xdr:col>5</xdr:col>
          <xdr:colOff>295275</xdr:colOff>
          <xdr:row>30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31"/>
  <sheetViews>
    <sheetView zoomScaleNormal="100" workbookViewId="0">
      <selection activeCell="M19" sqref="M19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 x14ac:dyDescent="0.25">
      <c r="D4" s="461"/>
      <c r="E4" s="461"/>
      <c r="F4" s="461"/>
      <c r="G4" s="461"/>
    </row>
    <row r="5" spans="1:13" ht="15.75" x14ac:dyDescent="0.25">
      <c r="B5" s="460"/>
      <c r="C5" s="460"/>
      <c r="D5" s="460"/>
      <c r="E5" s="460"/>
      <c r="F5" s="460"/>
      <c r="G5" s="460"/>
      <c r="H5" s="460"/>
      <c r="I5" s="460"/>
      <c r="J5" s="460"/>
      <c r="K5" s="460"/>
    </row>
    <row r="13" spans="1:13" ht="20.25" x14ac:dyDescent="0.3">
      <c r="B13" s="462" t="s">
        <v>1</v>
      </c>
      <c r="C13" s="462"/>
      <c r="D13" s="462"/>
      <c r="E13" s="462"/>
      <c r="F13" s="462"/>
      <c r="G13" s="462"/>
      <c r="H13" s="462"/>
      <c r="I13" s="462"/>
      <c r="J13" s="462"/>
      <c r="K13" s="462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462" t="s">
        <v>2</v>
      </c>
      <c r="C15" s="462"/>
      <c r="D15" s="462"/>
      <c r="E15" s="462"/>
      <c r="F15" s="462"/>
      <c r="G15" s="462"/>
      <c r="H15" s="462"/>
      <c r="I15" s="462"/>
      <c r="J15" s="462"/>
      <c r="K15" s="462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462" t="s">
        <v>337</v>
      </c>
      <c r="C17" s="462"/>
      <c r="D17" s="462"/>
      <c r="E17" s="462"/>
      <c r="F17" s="462"/>
      <c r="G17" s="462"/>
      <c r="H17" s="462"/>
      <c r="I17" s="462"/>
      <c r="J17" s="462"/>
      <c r="K17" s="462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463" t="s">
        <v>3</v>
      </c>
      <c r="C21" s="464"/>
      <c r="D21" s="464"/>
      <c r="E21" s="464"/>
      <c r="F21" s="464"/>
      <c r="G21" s="464"/>
      <c r="H21" s="464"/>
      <c r="I21" s="464"/>
      <c r="J21" s="464"/>
      <c r="K21" s="464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460" t="s">
        <v>338</v>
      </c>
      <c r="C31" s="460"/>
      <c r="D31" s="460"/>
      <c r="E31" s="460"/>
      <c r="F31" s="460"/>
      <c r="G31" s="460"/>
      <c r="H31" s="460"/>
      <c r="I31" s="460"/>
      <c r="J31" s="460"/>
      <c r="K31" s="460"/>
    </row>
  </sheetData>
  <mergeCells count="8">
    <mergeCell ref="B31:K31"/>
    <mergeCell ref="A3:M3"/>
    <mergeCell ref="D4:G4"/>
    <mergeCell ref="B5:K5"/>
    <mergeCell ref="B13:K13"/>
    <mergeCell ref="B15:K15"/>
    <mergeCell ref="B17:K17"/>
    <mergeCell ref="B21:K2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H57"/>
  <sheetViews>
    <sheetView topLeftCell="A22" zoomScaleNormal="100" zoomScaleSheetLayoutView="100" workbookViewId="0">
      <selection activeCell="A2" sqref="A2:H2"/>
    </sheetView>
  </sheetViews>
  <sheetFormatPr defaultRowHeight="12.95" customHeight="1" x14ac:dyDescent="0.25"/>
  <cols>
    <col min="1" max="1" width="18.28515625" customWidth="1"/>
    <col min="2" max="8" width="19.42578125" customWidth="1"/>
  </cols>
  <sheetData>
    <row r="1" spans="1:8" ht="18.75" customHeight="1" x14ac:dyDescent="0.25">
      <c r="A1" s="486" t="s">
        <v>304</v>
      </c>
      <c r="B1" s="486"/>
      <c r="C1" s="486"/>
      <c r="D1" s="486"/>
      <c r="E1" s="486"/>
      <c r="F1" s="486"/>
      <c r="G1" s="486"/>
      <c r="H1" s="486"/>
    </row>
    <row r="2" spans="1:8" ht="17.25" customHeight="1" x14ac:dyDescent="0.25">
      <c r="A2" s="486" t="s">
        <v>354</v>
      </c>
      <c r="B2" s="486"/>
      <c r="C2" s="486"/>
      <c r="D2" s="486"/>
      <c r="E2" s="486"/>
      <c r="F2" s="486"/>
      <c r="G2" s="486"/>
      <c r="H2" s="486"/>
    </row>
    <row r="3" spans="1:8" ht="12" customHeight="1" x14ac:dyDescent="0.25"/>
    <row r="4" spans="1:8" ht="12.95" customHeight="1" x14ac:dyDescent="0.25">
      <c r="A4" s="488" t="s">
        <v>229</v>
      </c>
      <c r="B4" s="490" t="s">
        <v>230</v>
      </c>
      <c r="C4" s="491" t="s">
        <v>231</v>
      </c>
      <c r="D4" s="492"/>
      <c r="E4" s="492"/>
      <c r="F4" s="492"/>
      <c r="G4" s="492"/>
      <c r="H4" s="492"/>
    </row>
    <row r="5" spans="1:8" ht="18" customHeight="1" x14ac:dyDescent="0.25">
      <c r="A5" s="489"/>
      <c r="B5" s="490"/>
      <c r="C5" s="338" t="s">
        <v>299</v>
      </c>
      <c r="D5" s="338" t="s">
        <v>300</v>
      </c>
      <c r="E5" s="338" t="s">
        <v>301</v>
      </c>
      <c r="F5" s="338" t="s">
        <v>302</v>
      </c>
      <c r="G5" s="339" t="s">
        <v>303</v>
      </c>
      <c r="H5" s="338" t="s">
        <v>232</v>
      </c>
    </row>
    <row r="6" spans="1:8" ht="12" customHeight="1" x14ac:dyDescent="0.25">
      <c r="A6" s="340">
        <v>11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</row>
    <row r="7" spans="1:8" ht="12" customHeight="1" x14ac:dyDescent="0.25">
      <c r="A7" s="341">
        <v>12</v>
      </c>
      <c r="B7" s="74">
        <v>4</v>
      </c>
      <c r="C7" s="74">
        <v>4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</row>
    <row r="8" spans="1:8" ht="12" customHeight="1" x14ac:dyDescent="0.25">
      <c r="A8" s="341">
        <v>13</v>
      </c>
      <c r="B8" s="74">
        <v>34</v>
      </c>
      <c r="C8" s="74">
        <v>34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</row>
    <row r="9" spans="1:8" ht="12" customHeight="1" x14ac:dyDescent="0.25">
      <c r="A9" s="341">
        <v>14</v>
      </c>
      <c r="B9" s="74">
        <v>195</v>
      </c>
      <c r="C9" s="74">
        <v>190</v>
      </c>
      <c r="D9" s="74">
        <v>4</v>
      </c>
      <c r="E9" s="74">
        <v>0</v>
      </c>
      <c r="F9" s="74">
        <v>0</v>
      </c>
      <c r="G9" s="74">
        <v>0</v>
      </c>
      <c r="H9" s="74">
        <v>1</v>
      </c>
    </row>
    <row r="10" spans="1:8" ht="12" customHeight="1" x14ac:dyDescent="0.25">
      <c r="A10" s="341">
        <v>15</v>
      </c>
      <c r="B10" s="74">
        <v>919</v>
      </c>
      <c r="C10" s="74">
        <v>894</v>
      </c>
      <c r="D10" s="74">
        <v>22</v>
      </c>
      <c r="E10" s="74">
        <v>0</v>
      </c>
      <c r="F10" s="74">
        <v>0</v>
      </c>
      <c r="G10" s="74">
        <v>0</v>
      </c>
      <c r="H10" s="74">
        <v>3</v>
      </c>
    </row>
    <row r="11" spans="1:8" ht="12" customHeight="1" x14ac:dyDescent="0.25">
      <c r="A11" s="341">
        <v>16</v>
      </c>
      <c r="B11" s="74">
        <v>2925</v>
      </c>
      <c r="C11" s="74">
        <v>2739</v>
      </c>
      <c r="D11" s="74">
        <v>165</v>
      </c>
      <c r="E11" s="74">
        <v>9</v>
      </c>
      <c r="F11" s="74">
        <v>2</v>
      </c>
      <c r="G11" s="74">
        <v>0</v>
      </c>
      <c r="H11" s="74">
        <v>10</v>
      </c>
    </row>
    <row r="12" spans="1:8" ht="12" customHeight="1" x14ac:dyDescent="0.25">
      <c r="A12" s="341">
        <v>17</v>
      </c>
      <c r="B12" s="74">
        <v>7284</v>
      </c>
      <c r="C12" s="74">
        <v>6645</v>
      </c>
      <c r="D12" s="74">
        <v>529</v>
      </c>
      <c r="E12" s="74">
        <v>54</v>
      </c>
      <c r="F12" s="74">
        <v>15</v>
      </c>
      <c r="G12" s="74">
        <v>5</v>
      </c>
      <c r="H12" s="74">
        <v>36</v>
      </c>
    </row>
    <row r="13" spans="1:8" ht="12" customHeight="1" x14ac:dyDescent="0.25">
      <c r="A13" s="341">
        <v>18</v>
      </c>
      <c r="B13" s="74">
        <v>15366</v>
      </c>
      <c r="C13" s="74">
        <v>13307</v>
      </c>
      <c r="D13" s="74">
        <v>1676</v>
      </c>
      <c r="E13" s="74">
        <v>197</v>
      </c>
      <c r="F13" s="74">
        <v>66</v>
      </c>
      <c r="G13" s="74">
        <v>38</v>
      </c>
      <c r="H13" s="74">
        <v>82</v>
      </c>
    </row>
    <row r="14" spans="1:8" ht="12" customHeight="1" x14ac:dyDescent="0.25">
      <c r="A14" s="341">
        <v>19</v>
      </c>
      <c r="B14" s="74">
        <v>27720</v>
      </c>
      <c r="C14" s="74">
        <v>22491</v>
      </c>
      <c r="D14" s="74">
        <v>4391</v>
      </c>
      <c r="E14" s="74">
        <v>529</v>
      </c>
      <c r="F14" s="74">
        <v>134</v>
      </c>
      <c r="G14" s="74">
        <v>50</v>
      </c>
      <c r="H14" s="74">
        <v>125</v>
      </c>
    </row>
    <row r="15" spans="1:8" ht="12" customHeight="1" x14ac:dyDescent="0.25">
      <c r="A15" s="341">
        <v>20</v>
      </c>
      <c r="B15" s="74">
        <v>37538</v>
      </c>
      <c r="C15" s="74">
        <v>27797</v>
      </c>
      <c r="D15" s="74">
        <v>8077</v>
      </c>
      <c r="E15" s="74">
        <v>1161</v>
      </c>
      <c r="F15" s="74">
        <v>208</v>
      </c>
      <c r="G15" s="74">
        <v>76</v>
      </c>
      <c r="H15" s="74">
        <v>219</v>
      </c>
    </row>
    <row r="16" spans="1:8" ht="12" customHeight="1" x14ac:dyDescent="0.25">
      <c r="A16" s="341">
        <v>21</v>
      </c>
      <c r="B16" s="74">
        <v>46401</v>
      </c>
      <c r="C16" s="74">
        <v>31552</v>
      </c>
      <c r="D16" s="74">
        <v>12015</v>
      </c>
      <c r="E16" s="74">
        <v>2149</v>
      </c>
      <c r="F16" s="74">
        <v>390</v>
      </c>
      <c r="G16" s="74">
        <v>92</v>
      </c>
      <c r="H16" s="74">
        <v>203</v>
      </c>
    </row>
    <row r="17" spans="1:8" ht="12" customHeight="1" x14ac:dyDescent="0.25">
      <c r="A17" s="341">
        <v>22</v>
      </c>
      <c r="B17" s="74">
        <v>54337</v>
      </c>
      <c r="C17" s="74">
        <v>34618</v>
      </c>
      <c r="D17" s="74">
        <v>15420</v>
      </c>
      <c r="E17" s="74">
        <v>3347</v>
      </c>
      <c r="F17" s="74">
        <v>601</v>
      </c>
      <c r="G17" s="74">
        <v>136</v>
      </c>
      <c r="H17" s="74">
        <v>215</v>
      </c>
    </row>
    <row r="18" spans="1:8" ht="12" customHeight="1" x14ac:dyDescent="0.25">
      <c r="A18" s="341">
        <v>23</v>
      </c>
      <c r="B18" s="74">
        <v>65569</v>
      </c>
      <c r="C18" s="74">
        <v>39573</v>
      </c>
      <c r="D18" s="74">
        <v>19559</v>
      </c>
      <c r="E18" s="74">
        <v>4951</v>
      </c>
      <c r="F18" s="74">
        <v>1023</v>
      </c>
      <c r="G18" s="74">
        <v>250</v>
      </c>
      <c r="H18" s="74">
        <v>213</v>
      </c>
    </row>
    <row r="19" spans="1:8" ht="12" customHeight="1" x14ac:dyDescent="0.25">
      <c r="A19" s="341">
        <v>24</v>
      </c>
      <c r="B19" s="74">
        <v>73500</v>
      </c>
      <c r="C19" s="74">
        <v>42298</v>
      </c>
      <c r="D19" s="74">
        <v>23184</v>
      </c>
      <c r="E19" s="74">
        <v>5987</v>
      </c>
      <c r="F19" s="74">
        <v>1441</v>
      </c>
      <c r="G19" s="74">
        <v>358</v>
      </c>
      <c r="H19" s="74">
        <v>232</v>
      </c>
    </row>
    <row r="20" spans="1:8" ht="12" customHeight="1" x14ac:dyDescent="0.25">
      <c r="A20" s="341">
        <v>25</v>
      </c>
      <c r="B20" s="74">
        <v>82962</v>
      </c>
      <c r="C20" s="74">
        <v>44557</v>
      </c>
      <c r="D20" s="74">
        <v>27649</v>
      </c>
      <c r="E20" s="74">
        <v>7842</v>
      </c>
      <c r="F20" s="74">
        <v>2017</v>
      </c>
      <c r="G20" s="74">
        <v>654</v>
      </c>
      <c r="H20" s="74">
        <v>243</v>
      </c>
    </row>
    <row r="21" spans="1:8" ht="12" customHeight="1" x14ac:dyDescent="0.25">
      <c r="A21" s="341">
        <v>26</v>
      </c>
      <c r="B21" s="74">
        <v>95010</v>
      </c>
      <c r="C21" s="74">
        <v>46665</v>
      </c>
      <c r="D21" s="74">
        <v>34631</v>
      </c>
      <c r="E21" s="74">
        <v>9824</v>
      </c>
      <c r="F21" s="74">
        <v>2649</v>
      </c>
      <c r="G21" s="74">
        <v>989</v>
      </c>
      <c r="H21" s="74">
        <v>252</v>
      </c>
    </row>
    <row r="22" spans="1:8" ht="12" customHeight="1" x14ac:dyDescent="0.25">
      <c r="A22" s="341">
        <v>27</v>
      </c>
      <c r="B22" s="74">
        <v>104435</v>
      </c>
      <c r="C22" s="74">
        <v>45645</v>
      </c>
      <c r="D22" s="74">
        <v>42056</v>
      </c>
      <c r="E22" s="74">
        <v>11920</v>
      </c>
      <c r="F22" s="74">
        <v>3263</v>
      </c>
      <c r="G22" s="74">
        <v>1316</v>
      </c>
      <c r="H22" s="74">
        <v>235</v>
      </c>
    </row>
    <row r="23" spans="1:8" ht="12" customHeight="1" x14ac:dyDescent="0.25">
      <c r="A23" s="341">
        <v>28</v>
      </c>
      <c r="B23" s="74">
        <v>110192</v>
      </c>
      <c r="C23" s="74">
        <v>42176</v>
      </c>
      <c r="D23" s="74">
        <v>47669</v>
      </c>
      <c r="E23" s="74">
        <v>14432</v>
      </c>
      <c r="F23" s="74">
        <v>4028</v>
      </c>
      <c r="G23" s="74">
        <v>1640</v>
      </c>
      <c r="H23" s="74">
        <v>247</v>
      </c>
    </row>
    <row r="24" spans="1:8" ht="12" customHeight="1" x14ac:dyDescent="0.25">
      <c r="A24" s="341">
        <v>29</v>
      </c>
      <c r="B24" s="74">
        <v>112338</v>
      </c>
      <c r="C24" s="74">
        <v>37747</v>
      </c>
      <c r="D24" s="74">
        <v>51427</v>
      </c>
      <c r="E24" s="74">
        <v>16367</v>
      </c>
      <c r="F24" s="74">
        <v>4473</v>
      </c>
      <c r="G24" s="74">
        <v>2077</v>
      </c>
      <c r="H24" s="74">
        <v>247</v>
      </c>
    </row>
    <row r="25" spans="1:8" ht="12" customHeight="1" x14ac:dyDescent="0.25">
      <c r="A25" s="341">
        <v>30</v>
      </c>
      <c r="B25" s="74">
        <v>114543</v>
      </c>
      <c r="C25" s="74">
        <v>34251</v>
      </c>
      <c r="D25" s="74">
        <v>53727</v>
      </c>
      <c r="E25" s="74">
        <v>18682</v>
      </c>
      <c r="F25" s="74">
        <v>5193</v>
      </c>
      <c r="G25" s="74">
        <v>2428</v>
      </c>
      <c r="H25" s="74">
        <v>262</v>
      </c>
    </row>
    <row r="26" spans="1:8" ht="12" customHeight="1" x14ac:dyDescent="0.25">
      <c r="A26" s="341">
        <v>31</v>
      </c>
      <c r="B26" s="74">
        <v>109207</v>
      </c>
      <c r="C26" s="74">
        <v>28903</v>
      </c>
      <c r="D26" s="74">
        <v>51555</v>
      </c>
      <c r="E26" s="74">
        <v>20353</v>
      </c>
      <c r="F26" s="74">
        <v>5464</v>
      </c>
      <c r="G26" s="74">
        <v>2698</v>
      </c>
      <c r="H26" s="74">
        <v>234</v>
      </c>
    </row>
    <row r="27" spans="1:8" ht="12" customHeight="1" x14ac:dyDescent="0.25">
      <c r="A27" s="341">
        <v>32</v>
      </c>
      <c r="B27" s="74">
        <v>95468</v>
      </c>
      <c r="C27" s="74">
        <v>22518</v>
      </c>
      <c r="D27" s="74">
        <v>44762</v>
      </c>
      <c r="E27" s="74">
        <v>19857</v>
      </c>
      <c r="F27" s="74">
        <v>5334</v>
      </c>
      <c r="G27" s="74">
        <v>2818</v>
      </c>
      <c r="H27" s="74">
        <v>179</v>
      </c>
    </row>
    <row r="28" spans="1:8" ht="12" customHeight="1" x14ac:dyDescent="0.25">
      <c r="A28" s="341">
        <v>33</v>
      </c>
      <c r="B28" s="74">
        <v>85990</v>
      </c>
      <c r="C28" s="74">
        <v>17902</v>
      </c>
      <c r="D28" s="74">
        <v>39516</v>
      </c>
      <c r="E28" s="74">
        <v>19967</v>
      </c>
      <c r="F28" s="74">
        <v>5465</v>
      </c>
      <c r="G28" s="74">
        <v>2979</v>
      </c>
      <c r="H28" s="74">
        <v>161</v>
      </c>
    </row>
    <row r="29" spans="1:8" ht="12" customHeight="1" x14ac:dyDescent="0.25">
      <c r="A29" s="341">
        <v>34</v>
      </c>
      <c r="B29" s="74">
        <v>77854</v>
      </c>
      <c r="C29" s="74">
        <v>14818</v>
      </c>
      <c r="D29" s="74">
        <v>34721</v>
      </c>
      <c r="E29" s="74">
        <v>19495</v>
      </c>
      <c r="F29" s="74">
        <v>5419</v>
      </c>
      <c r="G29" s="74">
        <v>3238</v>
      </c>
      <c r="H29" s="74">
        <v>163</v>
      </c>
    </row>
    <row r="30" spans="1:8" ht="12" customHeight="1" x14ac:dyDescent="0.25">
      <c r="A30" s="341">
        <v>35</v>
      </c>
      <c r="B30" s="74">
        <v>68479</v>
      </c>
      <c r="C30" s="74">
        <v>12125</v>
      </c>
      <c r="D30" s="74">
        <v>29431</v>
      </c>
      <c r="E30" s="74">
        <v>18361</v>
      </c>
      <c r="F30" s="74">
        <v>5344</v>
      </c>
      <c r="G30" s="74">
        <v>3085</v>
      </c>
      <c r="H30" s="74">
        <v>133</v>
      </c>
    </row>
    <row r="31" spans="1:8" ht="12" customHeight="1" x14ac:dyDescent="0.25">
      <c r="A31" s="341">
        <v>36</v>
      </c>
      <c r="B31" s="74">
        <v>55574</v>
      </c>
      <c r="C31" s="74">
        <v>9105</v>
      </c>
      <c r="D31" s="74">
        <v>22670</v>
      </c>
      <c r="E31" s="74">
        <v>15841</v>
      </c>
      <c r="F31" s="74">
        <v>4876</v>
      </c>
      <c r="G31" s="74">
        <v>2965</v>
      </c>
      <c r="H31" s="74">
        <v>117</v>
      </c>
    </row>
    <row r="32" spans="1:8" ht="12" customHeight="1" x14ac:dyDescent="0.25">
      <c r="A32" s="341">
        <v>37</v>
      </c>
      <c r="B32" s="74">
        <v>45221</v>
      </c>
      <c r="C32" s="74">
        <v>7094</v>
      </c>
      <c r="D32" s="74">
        <v>17520</v>
      </c>
      <c r="E32" s="74">
        <v>13306</v>
      </c>
      <c r="F32" s="74">
        <v>4392</v>
      </c>
      <c r="G32" s="74">
        <v>2796</v>
      </c>
      <c r="H32" s="74">
        <v>113</v>
      </c>
    </row>
    <row r="33" spans="1:8" ht="12" customHeight="1" x14ac:dyDescent="0.25">
      <c r="A33" s="341">
        <v>38</v>
      </c>
      <c r="B33" s="74">
        <v>35550</v>
      </c>
      <c r="C33" s="74">
        <v>5271</v>
      </c>
      <c r="D33" s="74">
        <v>13131</v>
      </c>
      <c r="E33" s="74">
        <v>10623</v>
      </c>
      <c r="F33" s="74">
        <v>3841</v>
      </c>
      <c r="G33" s="74">
        <v>2602</v>
      </c>
      <c r="H33" s="74">
        <v>82</v>
      </c>
    </row>
    <row r="34" spans="1:8" ht="12" customHeight="1" x14ac:dyDescent="0.25">
      <c r="A34" s="341">
        <v>39</v>
      </c>
      <c r="B34" s="74">
        <v>27493</v>
      </c>
      <c r="C34" s="74">
        <v>3896</v>
      </c>
      <c r="D34" s="74">
        <v>9683</v>
      </c>
      <c r="E34" s="74">
        <v>8378</v>
      </c>
      <c r="F34" s="74">
        <v>3198</v>
      </c>
      <c r="G34" s="74">
        <v>2272</v>
      </c>
      <c r="H34" s="74">
        <v>66</v>
      </c>
    </row>
    <row r="35" spans="1:8" ht="12" customHeight="1" x14ac:dyDescent="0.25">
      <c r="A35" s="341">
        <v>40</v>
      </c>
      <c r="B35" s="74">
        <v>19828</v>
      </c>
      <c r="C35" s="74">
        <v>2828</v>
      </c>
      <c r="D35" s="74">
        <v>6727</v>
      </c>
      <c r="E35" s="74">
        <v>5981</v>
      </c>
      <c r="F35" s="74">
        <v>2421</v>
      </c>
      <c r="G35" s="74">
        <v>1809</v>
      </c>
      <c r="H35" s="74">
        <v>62</v>
      </c>
    </row>
    <row r="36" spans="1:8" ht="12" customHeight="1" x14ac:dyDescent="0.25">
      <c r="A36" s="341">
        <v>41</v>
      </c>
      <c r="B36" s="74">
        <v>13245</v>
      </c>
      <c r="C36" s="74">
        <v>1937</v>
      </c>
      <c r="D36" s="74">
        <v>4313</v>
      </c>
      <c r="E36" s="74">
        <v>3967</v>
      </c>
      <c r="F36" s="74">
        <v>1660</v>
      </c>
      <c r="G36" s="74">
        <v>1312</v>
      </c>
      <c r="H36" s="74">
        <v>56</v>
      </c>
    </row>
    <row r="37" spans="1:8" ht="12" customHeight="1" x14ac:dyDescent="0.25">
      <c r="A37" s="341">
        <v>42</v>
      </c>
      <c r="B37" s="74">
        <v>8329</v>
      </c>
      <c r="C37" s="74">
        <v>1257</v>
      </c>
      <c r="D37" s="74">
        <v>2451</v>
      </c>
      <c r="E37" s="74">
        <v>2502</v>
      </c>
      <c r="F37" s="74">
        <v>1098</v>
      </c>
      <c r="G37" s="74">
        <v>990</v>
      </c>
      <c r="H37" s="74">
        <v>31</v>
      </c>
    </row>
    <row r="38" spans="1:8" ht="12" customHeight="1" x14ac:dyDescent="0.25">
      <c r="A38" s="341">
        <v>43</v>
      </c>
      <c r="B38" s="74">
        <v>4670</v>
      </c>
      <c r="C38" s="74">
        <v>737</v>
      </c>
      <c r="D38" s="74">
        <v>1382</v>
      </c>
      <c r="E38" s="74">
        <v>1333</v>
      </c>
      <c r="F38" s="74">
        <v>625</v>
      </c>
      <c r="G38" s="74">
        <v>564</v>
      </c>
      <c r="H38" s="74">
        <v>29</v>
      </c>
    </row>
    <row r="39" spans="1:8" ht="12" customHeight="1" x14ac:dyDescent="0.25">
      <c r="A39" s="341">
        <v>44</v>
      </c>
      <c r="B39" s="74">
        <v>2479</v>
      </c>
      <c r="C39" s="74">
        <v>445</v>
      </c>
      <c r="D39" s="74">
        <v>666</v>
      </c>
      <c r="E39" s="74">
        <v>734</v>
      </c>
      <c r="F39" s="74">
        <v>336</v>
      </c>
      <c r="G39" s="74">
        <v>282</v>
      </c>
      <c r="H39" s="74">
        <v>16</v>
      </c>
    </row>
    <row r="40" spans="1:8" ht="12" customHeight="1" x14ac:dyDescent="0.25">
      <c r="A40" s="341">
        <v>45</v>
      </c>
      <c r="B40" s="74">
        <v>1313</v>
      </c>
      <c r="C40" s="74">
        <v>291</v>
      </c>
      <c r="D40" s="74">
        <v>346</v>
      </c>
      <c r="E40" s="74">
        <v>312</v>
      </c>
      <c r="F40" s="74">
        <v>163</v>
      </c>
      <c r="G40" s="74">
        <v>185</v>
      </c>
      <c r="H40" s="74">
        <v>16</v>
      </c>
    </row>
    <row r="41" spans="1:8" ht="12" customHeight="1" x14ac:dyDescent="0.25">
      <c r="A41" s="341">
        <v>46</v>
      </c>
      <c r="B41" s="74">
        <v>675</v>
      </c>
      <c r="C41" s="74">
        <v>174</v>
      </c>
      <c r="D41" s="74">
        <v>188</v>
      </c>
      <c r="E41" s="74">
        <v>183</v>
      </c>
      <c r="F41" s="74">
        <v>65</v>
      </c>
      <c r="G41" s="74">
        <v>57</v>
      </c>
      <c r="H41" s="74">
        <v>8</v>
      </c>
    </row>
    <row r="42" spans="1:8" ht="12" customHeight="1" x14ac:dyDescent="0.25">
      <c r="A42" s="341">
        <v>47</v>
      </c>
      <c r="B42" s="74">
        <v>304</v>
      </c>
      <c r="C42" s="74">
        <v>90</v>
      </c>
      <c r="D42" s="74">
        <v>97</v>
      </c>
      <c r="E42" s="74">
        <v>66</v>
      </c>
      <c r="F42" s="74">
        <v>27</v>
      </c>
      <c r="G42" s="74">
        <v>19</v>
      </c>
      <c r="H42" s="74">
        <v>5</v>
      </c>
    </row>
    <row r="43" spans="1:8" ht="12" customHeight="1" x14ac:dyDescent="0.25">
      <c r="A43" s="341">
        <v>48</v>
      </c>
      <c r="B43" s="74">
        <v>197</v>
      </c>
      <c r="C43" s="74">
        <v>61</v>
      </c>
      <c r="D43" s="74">
        <v>60</v>
      </c>
      <c r="E43" s="74">
        <v>39</v>
      </c>
      <c r="F43" s="74">
        <v>15</v>
      </c>
      <c r="G43" s="74">
        <v>17</v>
      </c>
      <c r="H43" s="74">
        <v>5</v>
      </c>
    </row>
    <row r="44" spans="1:8" ht="12" customHeight="1" x14ac:dyDescent="0.25">
      <c r="A44" s="341">
        <v>49</v>
      </c>
      <c r="B44" s="74">
        <v>126</v>
      </c>
      <c r="C44" s="74">
        <v>41</v>
      </c>
      <c r="D44" s="74">
        <v>43</v>
      </c>
      <c r="E44" s="74">
        <v>24</v>
      </c>
      <c r="F44" s="74">
        <v>7</v>
      </c>
      <c r="G44" s="74">
        <v>8</v>
      </c>
      <c r="H44" s="74">
        <v>3</v>
      </c>
    </row>
    <row r="45" spans="1:8" ht="12" customHeight="1" x14ac:dyDescent="0.25">
      <c r="A45" s="341">
        <v>50</v>
      </c>
      <c r="B45" s="74">
        <v>80</v>
      </c>
      <c r="C45" s="74">
        <v>22</v>
      </c>
      <c r="D45" s="74">
        <v>28</v>
      </c>
      <c r="E45" s="74">
        <v>18</v>
      </c>
      <c r="F45" s="74">
        <v>8</v>
      </c>
      <c r="G45" s="74">
        <v>2</v>
      </c>
      <c r="H45" s="74">
        <v>2</v>
      </c>
    </row>
    <row r="46" spans="1:8" ht="12" customHeight="1" x14ac:dyDescent="0.25">
      <c r="A46" s="341">
        <v>51</v>
      </c>
      <c r="B46" s="74">
        <v>60</v>
      </c>
      <c r="C46" s="74">
        <v>20</v>
      </c>
      <c r="D46" s="74">
        <v>16</v>
      </c>
      <c r="E46" s="74">
        <v>13</v>
      </c>
      <c r="F46" s="74">
        <v>5</v>
      </c>
      <c r="G46" s="74">
        <v>5</v>
      </c>
      <c r="H46" s="74">
        <v>1</v>
      </c>
    </row>
    <row r="47" spans="1:8" ht="12" customHeight="1" x14ac:dyDescent="0.25">
      <c r="A47" s="341">
        <v>52</v>
      </c>
      <c r="B47" s="74">
        <v>31</v>
      </c>
      <c r="C47" s="74">
        <v>8</v>
      </c>
      <c r="D47" s="74">
        <v>7</v>
      </c>
      <c r="E47" s="74">
        <v>5</v>
      </c>
      <c r="F47" s="74">
        <v>2</v>
      </c>
      <c r="G47" s="74">
        <v>3</v>
      </c>
      <c r="H47" s="74">
        <v>6</v>
      </c>
    </row>
    <row r="48" spans="1:8" ht="12" customHeight="1" x14ac:dyDescent="0.25">
      <c r="A48" s="341">
        <v>53</v>
      </c>
      <c r="B48" s="74">
        <v>22</v>
      </c>
      <c r="C48" s="74">
        <v>1</v>
      </c>
      <c r="D48" s="74">
        <v>5</v>
      </c>
      <c r="E48" s="74">
        <v>9</v>
      </c>
      <c r="F48" s="74">
        <v>2</v>
      </c>
      <c r="G48" s="74">
        <v>4</v>
      </c>
      <c r="H48" s="74">
        <v>1</v>
      </c>
    </row>
    <row r="49" spans="1:8" ht="12" customHeight="1" x14ac:dyDescent="0.25">
      <c r="A49" s="341">
        <v>54</v>
      </c>
      <c r="B49" s="74">
        <v>24</v>
      </c>
      <c r="C49" s="74">
        <v>5</v>
      </c>
      <c r="D49" s="74">
        <v>8</v>
      </c>
      <c r="E49" s="74">
        <v>5</v>
      </c>
      <c r="F49" s="74">
        <v>2</v>
      </c>
      <c r="G49" s="74">
        <v>2</v>
      </c>
      <c r="H49" s="74">
        <v>2</v>
      </c>
    </row>
    <row r="50" spans="1:8" ht="12" customHeight="1" x14ac:dyDescent="0.25">
      <c r="A50" s="341">
        <v>55</v>
      </c>
      <c r="B50" s="74">
        <v>10</v>
      </c>
      <c r="C50" s="74">
        <v>3</v>
      </c>
      <c r="D50" s="74">
        <v>4</v>
      </c>
      <c r="E50" s="74">
        <v>2</v>
      </c>
      <c r="F50" s="74">
        <v>1</v>
      </c>
      <c r="G50" s="74">
        <v>0</v>
      </c>
      <c r="H50" s="74">
        <v>0</v>
      </c>
    </row>
    <row r="51" spans="1:8" ht="12" customHeight="1" x14ac:dyDescent="0.25">
      <c r="A51" s="341">
        <v>56</v>
      </c>
      <c r="B51" s="74">
        <v>11</v>
      </c>
      <c r="C51" s="74">
        <v>3</v>
      </c>
      <c r="D51" s="74">
        <v>5</v>
      </c>
      <c r="E51" s="74">
        <v>2</v>
      </c>
      <c r="F51" s="74">
        <v>0</v>
      </c>
      <c r="G51" s="74">
        <v>0</v>
      </c>
      <c r="H51" s="74">
        <v>1</v>
      </c>
    </row>
    <row r="52" spans="1:8" ht="12" customHeight="1" x14ac:dyDescent="0.25">
      <c r="A52" s="341">
        <v>57</v>
      </c>
      <c r="B52" s="74">
        <v>7</v>
      </c>
      <c r="C52" s="74">
        <v>2</v>
      </c>
      <c r="D52" s="74">
        <v>1</v>
      </c>
      <c r="E52" s="74">
        <v>2</v>
      </c>
      <c r="F52" s="74">
        <v>2</v>
      </c>
      <c r="G52" s="74">
        <v>0</v>
      </c>
      <c r="H52" s="74">
        <v>0</v>
      </c>
    </row>
    <row r="53" spans="1:8" ht="12" customHeight="1" x14ac:dyDescent="0.25">
      <c r="A53" s="341">
        <v>58</v>
      </c>
      <c r="B53" s="74">
        <v>6</v>
      </c>
      <c r="C53" s="74">
        <v>0</v>
      </c>
      <c r="D53" s="74">
        <v>2</v>
      </c>
      <c r="E53" s="74">
        <v>1</v>
      </c>
      <c r="F53" s="74">
        <v>3</v>
      </c>
      <c r="G53" s="74">
        <v>0</v>
      </c>
      <c r="H53" s="74">
        <v>0</v>
      </c>
    </row>
    <row r="54" spans="1:8" ht="12" customHeight="1" x14ac:dyDescent="0.25">
      <c r="A54" s="341">
        <v>59</v>
      </c>
      <c r="B54" s="74">
        <v>7</v>
      </c>
      <c r="C54" s="74">
        <v>1</v>
      </c>
      <c r="D54" s="74">
        <v>2</v>
      </c>
      <c r="E54" s="74">
        <v>3</v>
      </c>
      <c r="F54" s="74">
        <v>0</v>
      </c>
      <c r="G54" s="74">
        <v>1</v>
      </c>
      <c r="H54" s="74">
        <v>0</v>
      </c>
    </row>
    <row r="55" spans="1:8" ht="12" customHeight="1" x14ac:dyDescent="0.25">
      <c r="A55" s="342" t="s">
        <v>233</v>
      </c>
      <c r="B55" s="74">
        <v>4</v>
      </c>
      <c r="C55" s="74">
        <v>2</v>
      </c>
      <c r="D55" s="74">
        <v>1</v>
      </c>
      <c r="E55" s="74">
        <v>0</v>
      </c>
      <c r="F55" s="74">
        <v>0</v>
      </c>
      <c r="G55" s="74">
        <v>0</v>
      </c>
      <c r="H55" s="74">
        <v>1</v>
      </c>
    </row>
    <row r="56" spans="1:8" ht="12" customHeight="1" x14ac:dyDescent="0.25">
      <c r="A56" s="342" t="s">
        <v>234</v>
      </c>
      <c r="B56" s="375">
        <v>808</v>
      </c>
      <c r="C56" s="376">
        <v>159</v>
      </c>
      <c r="D56" s="376">
        <v>126</v>
      </c>
      <c r="E56" s="376">
        <v>116</v>
      </c>
      <c r="F56" s="376">
        <v>50</v>
      </c>
      <c r="G56" s="376">
        <v>48</v>
      </c>
      <c r="H56" s="376">
        <v>309</v>
      </c>
    </row>
    <row r="57" spans="1:8" ht="12" customHeight="1" x14ac:dyDescent="0.25">
      <c r="A57" s="343" t="s">
        <v>235</v>
      </c>
      <c r="B57" s="377">
        <v>1604344</v>
      </c>
      <c r="C57" s="378">
        <v>602902</v>
      </c>
      <c r="D57" s="378">
        <v>621668</v>
      </c>
      <c r="E57" s="378">
        <v>258949</v>
      </c>
      <c r="F57" s="378">
        <v>75328</v>
      </c>
      <c r="G57" s="378">
        <v>40870</v>
      </c>
      <c r="H57" s="378">
        <v>4627</v>
      </c>
    </row>
  </sheetData>
  <mergeCells count="5">
    <mergeCell ref="A1:H1"/>
    <mergeCell ref="A2:H2"/>
    <mergeCell ref="A4:A5"/>
    <mergeCell ref="B4:B5"/>
    <mergeCell ref="C4:H4"/>
  </mergeCells>
  <printOptions horizontalCentered="1"/>
  <pageMargins left="0.55118110236220474" right="0.31496062992125984" top="0.59055118110236227" bottom="0.11811023622047245" header="0.31496062992125984" footer="0"/>
  <pageSetup paperSize="9" scale="80" firstPageNumber="18" fitToWidth="0" fitToHeight="0" orientation="landscape" useFirstPageNumber="1" r:id="rId1"/>
  <headerFooter>
    <oddHeader>&amp;C&amp;"Arial,обычный"&amp;10&amp;P</oddHeader>
  </headerFooter>
  <rowBreaks count="1" manualBreakCount="1">
    <brk id="5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16"/>
  <sheetViews>
    <sheetView zoomScaleNormal="100" workbookViewId="0">
      <selection activeCell="R24" sqref="R24"/>
    </sheetView>
  </sheetViews>
  <sheetFormatPr defaultRowHeight="15" x14ac:dyDescent="0.25"/>
  <cols>
    <col min="1" max="1" width="34.28515625" customWidth="1"/>
    <col min="2" max="2" width="9.140625" customWidth="1"/>
    <col min="3" max="5" width="7.28515625" customWidth="1"/>
    <col min="6" max="6" width="8.85546875" customWidth="1"/>
    <col min="7" max="7" width="7.5703125" customWidth="1"/>
    <col min="8" max="8" width="7.42578125" customWidth="1"/>
    <col min="9" max="9" width="8.42578125" customWidth="1"/>
    <col min="10" max="10" width="7.140625" customWidth="1"/>
    <col min="11" max="14" width="6.42578125" customWidth="1"/>
  </cols>
  <sheetData>
    <row r="1" spans="1:31" ht="15" customHeight="1" x14ac:dyDescent="0.25">
      <c r="A1" s="493" t="s">
        <v>349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31" x14ac:dyDescent="0.25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</row>
    <row r="3" spans="1:31" ht="15" customHeight="1" x14ac:dyDescent="0.25">
      <c r="A3" s="494" t="s">
        <v>125</v>
      </c>
      <c r="B3" s="495" t="s">
        <v>128</v>
      </c>
      <c r="C3" s="496" t="s">
        <v>127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36"/>
    </row>
    <row r="4" spans="1:31" ht="30" customHeight="1" x14ac:dyDescent="0.25">
      <c r="A4" s="494"/>
      <c r="B4" s="495"/>
      <c r="C4" s="203" t="s">
        <v>113</v>
      </c>
      <c r="D4" s="204" t="s">
        <v>114</v>
      </c>
      <c r="E4" s="204" t="s">
        <v>115</v>
      </c>
      <c r="F4" s="204" t="s">
        <v>116</v>
      </c>
      <c r="G4" s="204" t="s">
        <v>117</v>
      </c>
      <c r="H4" s="204" t="s">
        <v>118</v>
      </c>
      <c r="I4" s="204" t="s">
        <v>119</v>
      </c>
      <c r="J4" s="204" t="s">
        <v>120</v>
      </c>
      <c r="K4" s="204" t="s">
        <v>121</v>
      </c>
      <c r="L4" s="204" t="s">
        <v>122</v>
      </c>
      <c r="M4" s="203" t="s">
        <v>123</v>
      </c>
      <c r="N4" s="203" t="s">
        <v>124</v>
      </c>
      <c r="O4" s="36"/>
    </row>
    <row r="5" spans="1:31" x14ac:dyDescent="0.25">
      <c r="A5" s="194" t="s">
        <v>128</v>
      </c>
      <c r="B5" s="49">
        <v>1604389</v>
      </c>
      <c r="C5" s="37">
        <v>233</v>
      </c>
      <c r="D5" s="37">
        <v>11130</v>
      </c>
      <c r="E5" s="37">
        <v>43086</v>
      </c>
      <c r="F5" s="49">
        <v>277358</v>
      </c>
      <c r="G5" s="49">
        <v>504951</v>
      </c>
      <c r="H5" s="49">
        <v>483070</v>
      </c>
      <c r="I5" s="49">
        <v>232321</v>
      </c>
      <c r="J5" s="37">
        <v>48555</v>
      </c>
      <c r="K5" s="37">
        <v>2615</v>
      </c>
      <c r="L5" s="37">
        <v>217</v>
      </c>
      <c r="M5" s="37">
        <v>45</v>
      </c>
      <c r="N5" s="49">
        <v>808</v>
      </c>
      <c r="O5" s="155"/>
    </row>
    <row r="6" spans="1:31" x14ac:dyDescent="0.25">
      <c r="A6" s="218" t="s">
        <v>327</v>
      </c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219" t="s">
        <v>129</v>
      </c>
      <c r="B7" s="50">
        <v>743727</v>
      </c>
      <c r="C7" s="41">
        <v>0</v>
      </c>
      <c r="D7" s="41">
        <v>0</v>
      </c>
      <c r="E7" s="41">
        <v>70</v>
      </c>
      <c r="F7" s="50">
        <v>57159</v>
      </c>
      <c r="G7" s="50">
        <v>259380</v>
      </c>
      <c r="H7" s="50">
        <v>275504</v>
      </c>
      <c r="I7" s="50">
        <v>125795</v>
      </c>
      <c r="J7" s="41">
        <v>24222</v>
      </c>
      <c r="K7" s="41">
        <v>1410</v>
      </c>
      <c r="L7" s="41">
        <v>118</v>
      </c>
      <c r="M7" s="41">
        <v>24</v>
      </c>
      <c r="N7" s="50">
        <v>45</v>
      </c>
    </row>
    <row r="8" spans="1:31" x14ac:dyDescent="0.25">
      <c r="A8" s="219" t="s">
        <v>130</v>
      </c>
      <c r="B8" s="50">
        <v>45547</v>
      </c>
      <c r="C8" s="41">
        <v>0</v>
      </c>
      <c r="D8" s="41">
        <v>0</v>
      </c>
      <c r="E8" s="41">
        <v>267</v>
      </c>
      <c r="F8" s="50">
        <v>19161</v>
      </c>
      <c r="G8" s="50">
        <v>13023</v>
      </c>
      <c r="H8" s="50">
        <v>9027</v>
      </c>
      <c r="I8" s="50">
        <v>3435</v>
      </c>
      <c r="J8" s="41">
        <v>602</v>
      </c>
      <c r="K8" s="41">
        <v>26</v>
      </c>
      <c r="L8" s="41">
        <v>4</v>
      </c>
      <c r="M8" s="41">
        <v>0</v>
      </c>
      <c r="N8" s="50">
        <v>2</v>
      </c>
    </row>
    <row r="9" spans="1:31" x14ac:dyDescent="0.25">
      <c r="A9" s="219" t="s">
        <v>131</v>
      </c>
      <c r="B9" s="50">
        <v>388987</v>
      </c>
      <c r="C9" s="41">
        <v>0</v>
      </c>
      <c r="D9" s="41">
        <v>11</v>
      </c>
      <c r="E9" s="41">
        <v>10130</v>
      </c>
      <c r="F9" s="50">
        <v>92410</v>
      </c>
      <c r="G9" s="50">
        <v>117203</v>
      </c>
      <c r="H9" s="50">
        <v>102139</v>
      </c>
      <c r="I9" s="50">
        <v>54019</v>
      </c>
      <c r="J9" s="41">
        <v>12389</v>
      </c>
      <c r="K9" s="41">
        <v>597</v>
      </c>
      <c r="L9" s="41">
        <v>29</v>
      </c>
      <c r="M9" s="41">
        <v>8</v>
      </c>
      <c r="N9" s="50">
        <v>52</v>
      </c>
    </row>
    <row r="10" spans="1:31" x14ac:dyDescent="0.25">
      <c r="A10" s="219" t="s">
        <v>132</v>
      </c>
      <c r="B10" s="50">
        <v>7846</v>
      </c>
      <c r="C10" s="41">
        <v>10</v>
      </c>
      <c r="D10" s="41">
        <v>383</v>
      </c>
      <c r="E10" s="41">
        <v>991</v>
      </c>
      <c r="F10" s="50">
        <v>1963</v>
      </c>
      <c r="G10" s="50">
        <v>1900</v>
      </c>
      <c r="H10" s="50">
        <v>1583</v>
      </c>
      <c r="I10" s="50">
        <v>810</v>
      </c>
      <c r="J10" s="41">
        <v>193</v>
      </c>
      <c r="K10" s="41">
        <v>5</v>
      </c>
      <c r="L10" s="41">
        <v>0</v>
      </c>
      <c r="M10" s="41">
        <v>0</v>
      </c>
      <c r="N10" s="50">
        <v>8</v>
      </c>
    </row>
    <row r="11" spans="1:31" x14ac:dyDescent="0.25">
      <c r="A11" s="219" t="s">
        <v>133</v>
      </c>
      <c r="B11" s="50">
        <v>208072</v>
      </c>
      <c r="C11" s="41">
        <v>4</v>
      </c>
      <c r="D11" s="41">
        <v>2604</v>
      </c>
      <c r="E11" s="41">
        <v>14391</v>
      </c>
      <c r="F11" s="50">
        <v>52959</v>
      </c>
      <c r="G11" s="50">
        <v>56994</v>
      </c>
      <c r="H11" s="50">
        <v>48980</v>
      </c>
      <c r="I11" s="50">
        <v>25857</v>
      </c>
      <c r="J11" s="41">
        <v>5943</v>
      </c>
      <c r="K11" s="41">
        <v>252</v>
      </c>
      <c r="L11" s="41">
        <v>24</v>
      </c>
      <c r="M11" s="41">
        <v>6</v>
      </c>
      <c r="N11" s="50">
        <v>58</v>
      </c>
    </row>
    <row r="12" spans="1:31" x14ac:dyDescent="0.25">
      <c r="A12" s="219" t="s">
        <v>134</v>
      </c>
      <c r="B12" s="50">
        <v>78847</v>
      </c>
      <c r="C12" s="41">
        <v>46</v>
      </c>
      <c r="D12" s="41">
        <v>5824</v>
      </c>
      <c r="E12" s="41">
        <v>10332</v>
      </c>
      <c r="F12" s="50">
        <v>21243</v>
      </c>
      <c r="G12" s="50">
        <v>17113</v>
      </c>
      <c r="H12" s="50">
        <v>14452</v>
      </c>
      <c r="I12" s="50">
        <v>7850</v>
      </c>
      <c r="J12" s="41">
        <v>1900</v>
      </c>
      <c r="K12" s="41">
        <v>50</v>
      </c>
      <c r="L12" s="41">
        <v>1</v>
      </c>
      <c r="M12" s="41">
        <v>0</v>
      </c>
      <c r="N12" s="50">
        <v>36</v>
      </c>
    </row>
    <row r="13" spans="1:31" x14ac:dyDescent="0.25">
      <c r="A13" s="220" t="s">
        <v>135</v>
      </c>
      <c r="B13" s="50">
        <v>9281</v>
      </c>
      <c r="C13" s="41">
        <v>107</v>
      </c>
      <c r="D13" s="41">
        <v>720</v>
      </c>
      <c r="E13" s="41">
        <v>798</v>
      </c>
      <c r="F13" s="50">
        <v>2044</v>
      </c>
      <c r="G13" s="50">
        <v>2236</v>
      </c>
      <c r="H13" s="50">
        <v>2018</v>
      </c>
      <c r="I13" s="50">
        <v>1076</v>
      </c>
      <c r="J13" s="41">
        <v>222</v>
      </c>
      <c r="K13" s="41">
        <v>15</v>
      </c>
      <c r="L13" s="41">
        <v>1</v>
      </c>
      <c r="M13" s="41">
        <v>0</v>
      </c>
      <c r="N13" s="50">
        <v>44</v>
      </c>
    </row>
    <row r="14" spans="1:31" x14ac:dyDescent="0.25">
      <c r="A14" s="219" t="s">
        <v>136</v>
      </c>
      <c r="B14" s="50">
        <v>3795</v>
      </c>
      <c r="C14" s="41">
        <v>30</v>
      </c>
      <c r="D14" s="41">
        <v>259</v>
      </c>
      <c r="E14" s="41">
        <v>344</v>
      </c>
      <c r="F14" s="50">
        <v>1050</v>
      </c>
      <c r="G14" s="50">
        <v>1070</v>
      </c>
      <c r="H14" s="50">
        <v>691</v>
      </c>
      <c r="I14" s="50">
        <v>270</v>
      </c>
      <c r="J14" s="41">
        <v>65</v>
      </c>
      <c r="K14" s="41">
        <v>13</v>
      </c>
      <c r="L14" s="41">
        <v>1</v>
      </c>
      <c r="M14" s="41">
        <v>0</v>
      </c>
      <c r="N14" s="50">
        <v>2</v>
      </c>
    </row>
    <row r="15" spans="1:31" x14ac:dyDescent="0.25">
      <c r="A15" s="290" t="s">
        <v>137</v>
      </c>
      <c r="B15" s="379">
        <v>118287</v>
      </c>
      <c r="C15" s="286">
        <v>36</v>
      </c>
      <c r="D15" s="286">
        <v>1329</v>
      </c>
      <c r="E15" s="286">
        <v>5763</v>
      </c>
      <c r="F15" s="291">
        <v>29369</v>
      </c>
      <c r="G15" s="291">
        <v>36032</v>
      </c>
      <c r="H15" s="291">
        <v>28676</v>
      </c>
      <c r="I15" s="291">
        <v>13209</v>
      </c>
      <c r="J15" s="286">
        <v>3019</v>
      </c>
      <c r="K15" s="286">
        <v>247</v>
      </c>
      <c r="L15" s="286">
        <v>39</v>
      </c>
      <c r="M15" s="286">
        <v>7</v>
      </c>
      <c r="N15" s="291">
        <v>561</v>
      </c>
    </row>
    <row r="16" spans="1:31" s="36" customFormat="1" x14ac:dyDescent="0.25">
      <c r="A16" s="223"/>
      <c r="B16" s="224"/>
      <c r="C16" s="224"/>
      <c r="D16" s="224"/>
      <c r="E16" s="224"/>
      <c r="F16" s="51"/>
      <c r="G16" s="51"/>
      <c r="H16" s="51"/>
      <c r="I16" s="51"/>
      <c r="J16" s="51"/>
      <c r="K16" s="51"/>
      <c r="L16" s="3"/>
      <c r="M16" s="3"/>
      <c r="N16" s="3"/>
    </row>
  </sheetData>
  <mergeCells count="5">
    <mergeCell ref="A1:N1"/>
    <mergeCell ref="A3:A4"/>
    <mergeCell ref="B3:B4"/>
    <mergeCell ref="C3:N3"/>
    <mergeCell ref="A2:N2"/>
  </mergeCells>
  <printOptions horizontalCentered="1"/>
  <pageMargins left="0.70866141732283472" right="0.70866141732283472" top="0.70866141732283472" bottom="0.74803149606299213" header="0.31496062992125984" footer="0.31496062992125984"/>
  <pageSetup paperSize="9" firstPageNumber="19" orientation="landscape" useFirstPageNumber="1" r:id="rId1"/>
  <headerFooter>
    <oddHeader>&amp;C&amp;"Arial,обычный"&amp;10&amp;P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01"/>
  <sheetViews>
    <sheetView tabSelected="1" topLeftCell="A25" zoomScaleNormal="100" zoomScaleSheetLayoutView="100" workbookViewId="0">
      <selection activeCell="L35" sqref="L35"/>
    </sheetView>
  </sheetViews>
  <sheetFormatPr defaultColWidth="10.28515625" defaultRowHeight="14.25" x14ac:dyDescent="0.2"/>
  <cols>
    <col min="1" max="1" width="47.7109375" style="52" customWidth="1"/>
    <col min="2" max="6" width="16" style="52" customWidth="1"/>
    <col min="7" max="16384" width="10.28515625" style="53"/>
  </cols>
  <sheetData>
    <row r="1" spans="1:6" s="54" customFormat="1" ht="15" x14ac:dyDescent="0.25">
      <c r="A1" s="493" t="s">
        <v>269</v>
      </c>
      <c r="B1" s="469"/>
      <c r="C1" s="469"/>
      <c r="D1" s="469"/>
      <c r="E1" s="469"/>
      <c r="F1" s="469"/>
    </row>
    <row r="2" spans="1:6" s="54" customFormat="1" ht="12.75" customHeight="1" x14ac:dyDescent="0.25">
      <c r="A2" s="498"/>
      <c r="B2" s="498"/>
      <c r="C2" s="498"/>
      <c r="D2" s="498"/>
      <c r="E2" s="498"/>
      <c r="F2" s="498"/>
    </row>
    <row r="3" spans="1:6" x14ac:dyDescent="0.2">
      <c r="A3" s="499"/>
      <c r="B3" s="500" t="s">
        <v>138</v>
      </c>
      <c r="C3" s="501"/>
      <c r="D3" s="502"/>
      <c r="E3" s="506" t="s">
        <v>219</v>
      </c>
      <c r="F3" s="507"/>
    </row>
    <row r="4" spans="1:6" x14ac:dyDescent="0.2">
      <c r="A4" s="499"/>
      <c r="B4" s="503"/>
      <c r="C4" s="504"/>
      <c r="D4" s="505"/>
      <c r="E4" s="508"/>
      <c r="F4" s="509"/>
    </row>
    <row r="5" spans="1:6" ht="38.25" x14ac:dyDescent="0.2">
      <c r="A5" s="499"/>
      <c r="B5" s="259" t="s">
        <v>343</v>
      </c>
      <c r="C5" s="259" t="s">
        <v>344</v>
      </c>
      <c r="D5" s="261" t="s">
        <v>352</v>
      </c>
      <c r="E5" s="262" t="s">
        <v>343</v>
      </c>
      <c r="F5" s="260" t="s">
        <v>344</v>
      </c>
    </row>
    <row r="6" spans="1:6" s="54" customFormat="1" ht="15" x14ac:dyDescent="0.25">
      <c r="A6" s="380" t="s">
        <v>179</v>
      </c>
      <c r="B6" s="381">
        <v>1828910</v>
      </c>
      <c r="C6" s="381">
        <v>1826125</v>
      </c>
      <c r="D6" s="382">
        <f>ROUND(B6/$B$6*100,1)</f>
        <v>100</v>
      </c>
      <c r="E6" s="384">
        <v>1245.5999999999999</v>
      </c>
      <c r="F6" s="383">
        <v>1243.595</v>
      </c>
    </row>
    <row r="7" spans="1:6" x14ac:dyDescent="0.2">
      <c r="A7" s="237" t="s">
        <v>238</v>
      </c>
      <c r="B7" s="55">
        <v>856127</v>
      </c>
      <c r="C7" s="55">
        <v>862895</v>
      </c>
      <c r="D7" s="169">
        <f>ROUND(B7/$B$6*100,1)</f>
        <v>46.8</v>
      </c>
      <c r="E7" s="167">
        <v>583.1</v>
      </c>
      <c r="F7" s="56">
        <v>587.6</v>
      </c>
    </row>
    <row r="8" spans="1:6" x14ac:dyDescent="0.2">
      <c r="A8" s="238" t="s">
        <v>139</v>
      </c>
      <c r="D8" s="169"/>
      <c r="E8" s="167"/>
      <c r="F8" s="56"/>
    </row>
    <row r="9" spans="1:6" x14ac:dyDescent="0.2">
      <c r="A9" s="238" t="s">
        <v>140</v>
      </c>
      <c r="B9" s="55">
        <v>453306</v>
      </c>
      <c r="C9" s="55">
        <v>461786</v>
      </c>
      <c r="D9" s="169">
        <f t="shared" ref="D9:D43" si="0">ROUND(B9/$B$6*100,1)</f>
        <v>24.8</v>
      </c>
      <c r="E9" s="167">
        <v>308.7</v>
      </c>
      <c r="F9" s="56">
        <v>314.5</v>
      </c>
    </row>
    <row r="10" spans="1:6" x14ac:dyDescent="0.2">
      <c r="A10" s="238" t="s">
        <v>141</v>
      </c>
      <c r="B10" s="55">
        <v>263573</v>
      </c>
      <c r="C10" s="55">
        <v>264468</v>
      </c>
      <c r="D10" s="169">
        <f t="shared" si="0"/>
        <v>14.4</v>
      </c>
      <c r="E10" s="167">
        <v>179.5</v>
      </c>
      <c r="F10" s="56">
        <v>180.1</v>
      </c>
    </row>
    <row r="11" spans="1:6" x14ac:dyDescent="0.2">
      <c r="A11" s="239" t="s">
        <v>239</v>
      </c>
      <c r="B11" s="55">
        <v>297996</v>
      </c>
      <c r="C11" s="55">
        <v>294587</v>
      </c>
      <c r="D11" s="169">
        <f t="shared" si="0"/>
        <v>16.3</v>
      </c>
      <c r="E11" s="167">
        <v>203</v>
      </c>
      <c r="F11" s="56">
        <v>200.614</v>
      </c>
    </row>
    <row r="12" spans="1:6" x14ac:dyDescent="0.2">
      <c r="A12" s="240" t="s">
        <v>254</v>
      </c>
      <c r="B12" s="55">
        <v>293704</v>
      </c>
      <c r="C12" s="55">
        <v>290662</v>
      </c>
      <c r="D12" s="169">
        <f t="shared" si="0"/>
        <v>16.100000000000001</v>
      </c>
      <c r="E12" s="167">
        <v>200</v>
      </c>
      <c r="F12" s="56">
        <v>197.941</v>
      </c>
    </row>
    <row r="13" spans="1:6" x14ac:dyDescent="0.2">
      <c r="A13" s="237" t="s">
        <v>240</v>
      </c>
      <c r="B13" s="55">
        <v>144612</v>
      </c>
      <c r="C13" s="55">
        <v>152741</v>
      </c>
      <c r="D13" s="169">
        <f t="shared" si="0"/>
        <v>7.9</v>
      </c>
      <c r="E13" s="167">
        <v>98.5</v>
      </c>
      <c r="F13" s="56">
        <v>104</v>
      </c>
    </row>
    <row r="14" spans="1:6" x14ac:dyDescent="0.2">
      <c r="A14" s="238" t="s">
        <v>255</v>
      </c>
      <c r="D14" s="169"/>
      <c r="E14" s="167"/>
      <c r="F14" s="56"/>
    </row>
    <row r="15" spans="1:6" x14ac:dyDescent="0.2">
      <c r="A15" s="238" t="s">
        <v>256</v>
      </c>
      <c r="B15" s="55">
        <v>11045</v>
      </c>
      <c r="C15" s="55">
        <v>12276</v>
      </c>
      <c r="D15" s="169">
        <f t="shared" si="0"/>
        <v>0.6</v>
      </c>
      <c r="E15" s="167">
        <v>7.5</v>
      </c>
      <c r="F15" s="56">
        <v>8.4</v>
      </c>
    </row>
    <row r="16" spans="1:6" x14ac:dyDescent="0.2">
      <c r="A16" s="240" t="s">
        <v>257</v>
      </c>
      <c r="B16" s="55">
        <v>18206</v>
      </c>
      <c r="C16" s="55">
        <v>20278</v>
      </c>
      <c r="D16" s="169">
        <f t="shared" si="0"/>
        <v>1</v>
      </c>
      <c r="E16" s="167">
        <v>12.4</v>
      </c>
      <c r="F16" s="56">
        <v>13.8</v>
      </c>
    </row>
    <row r="17" spans="1:6" x14ac:dyDescent="0.2">
      <c r="A17" s="240" t="s">
        <v>258</v>
      </c>
      <c r="B17" s="55">
        <v>7986</v>
      </c>
      <c r="C17" s="55">
        <v>9048</v>
      </c>
      <c r="D17" s="169">
        <f t="shared" si="0"/>
        <v>0.4</v>
      </c>
      <c r="E17" s="167">
        <v>5.4</v>
      </c>
      <c r="F17" s="56">
        <v>6.2</v>
      </c>
    </row>
    <row r="18" spans="1:6" x14ac:dyDescent="0.2">
      <c r="A18" s="238" t="s">
        <v>259</v>
      </c>
      <c r="B18" s="55">
        <v>19092</v>
      </c>
      <c r="C18" s="55">
        <v>20161</v>
      </c>
      <c r="D18" s="169">
        <f t="shared" si="0"/>
        <v>1</v>
      </c>
      <c r="E18" s="167">
        <v>13</v>
      </c>
      <c r="F18" s="56">
        <v>13.7</v>
      </c>
    </row>
    <row r="19" spans="1:6" x14ac:dyDescent="0.2">
      <c r="A19" s="238" t="s">
        <v>267</v>
      </c>
      <c r="B19" s="55">
        <v>14302</v>
      </c>
      <c r="C19" s="55">
        <v>15013</v>
      </c>
      <c r="D19" s="169">
        <f t="shared" si="0"/>
        <v>0.8</v>
      </c>
      <c r="E19" s="167">
        <v>9.6999999999999993</v>
      </c>
      <c r="F19" s="56">
        <v>10.199999999999999</v>
      </c>
    </row>
    <row r="20" spans="1:6" x14ac:dyDescent="0.2">
      <c r="A20" s="237" t="s">
        <v>241</v>
      </c>
      <c r="B20" s="55">
        <v>61150</v>
      </c>
      <c r="C20" s="55">
        <v>62032</v>
      </c>
      <c r="D20" s="169">
        <f t="shared" si="0"/>
        <v>3.3</v>
      </c>
      <c r="E20" s="167">
        <v>41.6</v>
      </c>
      <c r="F20" s="56">
        <v>42.2</v>
      </c>
    </row>
    <row r="21" spans="1:6" x14ac:dyDescent="0.2">
      <c r="A21" s="237" t="s">
        <v>242</v>
      </c>
      <c r="B21" s="55">
        <v>95430</v>
      </c>
      <c r="C21" s="55">
        <v>92989</v>
      </c>
      <c r="D21" s="169">
        <f t="shared" si="0"/>
        <v>5.2</v>
      </c>
      <c r="E21" s="167">
        <v>65</v>
      </c>
      <c r="F21" s="56">
        <v>63.3</v>
      </c>
    </row>
    <row r="22" spans="1:6" x14ac:dyDescent="0.2">
      <c r="A22" s="238" t="s">
        <v>260</v>
      </c>
      <c r="B22" s="55">
        <v>10730</v>
      </c>
      <c r="C22" s="55">
        <v>10684</v>
      </c>
      <c r="D22" s="169">
        <f t="shared" si="0"/>
        <v>0.6</v>
      </c>
      <c r="E22" s="167">
        <v>7.3</v>
      </c>
      <c r="F22" s="56">
        <v>7.3</v>
      </c>
    </row>
    <row r="23" spans="1:6" ht="25.5" x14ac:dyDescent="0.2">
      <c r="A23" s="237" t="s">
        <v>237</v>
      </c>
      <c r="B23" s="55">
        <v>34626</v>
      </c>
      <c r="C23" s="55">
        <v>35045</v>
      </c>
      <c r="D23" s="169">
        <f t="shared" si="0"/>
        <v>1.9</v>
      </c>
      <c r="E23" s="167">
        <v>23.6</v>
      </c>
      <c r="F23" s="56">
        <v>23.9</v>
      </c>
    </row>
    <row r="24" spans="1:6" x14ac:dyDescent="0.2">
      <c r="A24" s="238" t="s">
        <v>139</v>
      </c>
      <c r="D24" s="169"/>
      <c r="E24" s="167"/>
      <c r="F24" s="56"/>
    </row>
    <row r="25" spans="1:6" x14ac:dyDescent="0.2">
      <c r="A25" s="238" t="s">
        <v>261</v>
      </c>
      <c r="B25" s="55">
        <v>283</v>
      </c>
      <c r="C25" s="55">
        <v>328</v>
      </c>
      <c r="D25" s="394">
        <v>0.02</v>
      </c>
      <c r="E25" s="167">
        <v>0.2</v>
      </c>
      <c r="F25" s="56">
        <v>0.223</v>
      </c>
    </row>
    <row r="26" spans="1:6" x14ac:dyDescent="0.2">
      <c r="A26" s="240" t="s">
        <v>262</v>
      </c>
      <c r="B26" s="55">
        <v>8617</v>
      </c>
      <c r="C26" s="55">
        <v>9614</v>
      </c>
      <c r="D26" s="169">
        <f t="shared" si="0"/>
        <v>0.5</v>
      </c>
      <c r="E26" s="167">
        <v>5.9</v>
      </c>
      <c r="F26" s="56">
        <v>6.5469999999999997</v>
      </c>
    </row>
    <row r="27" spans="1:6" x14ac:dyDescent="0.2">
      <c r="A27" s="237" t="s">
        <v>252</v>
      </c>
      <c r="B27" s="55">
        <v>20683</v>
      </c>
      <c r="C27" s="55">
        <v>18959</v>
      </c>
      <c r="D27" s="169">
        <f t="shared" si="0"/>
        <v>1.1000000000000001</v>
      </c>
      <c r="E27" s="167">
        <v>14.1</v>
      </c>
      <c r="F27" s="56">
        <v>12.9</v>
      </c>
    </row>
    <row r="28" spans="1:6" x14ac:dyDescent="0.2">
      <c r="A28" s="237" t="s">
        <v>251</v>
      </c>
      <c r="B28" s="55">
        <v>110119</v>
      </c>
      <c r="C28" s="55">
        <v>102550</v>
      </c>
      <c r="D28" s="169">
        <f t="shared" si="0"/>
        <v>6</v>
      </c>
      <c r="E28" s="167">
        <v>75</v>
      </c>
      <c r="F28" s="56">
        <v>69.8</v>
      </c>
    </row>
    <row r="29" spans="1:6" x14ac:dyDescent="0.2">
      <c r="A29" s="237" t="s">
        <v>250</v>
      </c>
      <c r="B29" s="55">
        <v>6</v>
      </c>
      <c r="C29" s="55">
        <v>6</v>
      </c>
      <c r="D29" s="395">
        <v>2.9999999999999997E-4</v>
      </c>
      <c r="E29" s="168">
        <v>4.0000000000000001E-3</v>
      </c>
      <c r="F29" s="168">
        <v>4.0000000000000001E-3</v>
      </c>
    </row>
    <row r="30" spans="1:6" x14ac:dyDescent="0.2">
      <c r="A30" s="237" t="s">
        <v>249</v>
      </c>
      <c r="B30" s="55">
        <v>217</v>
      </c>
      <c r="C30" s="55">
        <v>217</v>
      </c>
      <c r="D30" s="394">
        <v>0.01</v>
      </c>
      <c r="E30" s="167">
        <v>0.1</v>
      </c>
      <c r="F30" s="56">
        <v>0.1</v>
      </c>
    </row>
    <row r="31" spans="1:6" ht="25.5" x14ac:dyDescent="0.2">
      <c r="A31" s="237" t="s">
        <v>253</v>
      </c>
      <c r="B31" s="55">
        <v>43075</v>
      </c>
      <c r="C31" s="55">
        <v>39283</v>
      </c>
      <c r="D31" s="169">
        <f t="shared" si="0"/>
        <v>2.4</v>
      </c>
      <c r="E31" s="167">
        <v>29.3</v>
      </c>
      <c r="F31" s="56">
        <v>26.8</v>
      </c>
    </row>
    <row r="32" spans="1:6" x14ac:dyDescent="0.2">
      <c r="A32" s="238" t="s">
        <v>263</v>
      </c>
      <c r="B32" s="55">
        <v>40257</v>
      </c>
      <c r="C32" s="55">
        <v>36962</v>
      </c>
      <c r="D32" s="169">
        <f t="shared" si="0"/>
        <v>2.2000000000000002</v>
      </c>
      <c r="E32" s="167">
        <v>27.4</v>
      </c>
      <c r="F32" s="56">
        <v>25.2</v>
      </c>
    </row>
    <row r="33" spans="1:6" ht="25.5" x14ac:dyDescent="0.2">
      <c r="A33" s="237" t="s">
        <v>248</v>
      </c>
      <c r="B33" s="55">
        <v>20619</v>
      </c>
      <c r="C33" s="55">
        <v>18743</v>
      </c>
      <c r="D33" s="169">
        <f t="shared" si="0"/>
        <v>1.1000000000000001</v>
      </c>
      <c r="E33" s="167">
        <v>14</v>
      </c>
      <c r="F33" s="56">
        <v>12.8</v>
      </c>
    </row>
    <row r="34" spans="1:6" ht="25.5" x14ac:dyDescent="0.2">
      <c r="A34" s="237" t="s">
        <v>247</v>
      </c>
      <c r="B34" s="55">
        <v>5543</v>
      </c>
      <c r="C34" s="55">
        <v>4798</v>
      </c>
      <c r="D34" s="169">
        <f t="shared" si="0"/>
        <v>0.3</v>
      </c>
      <c r="E34" s="167">
        <v>3.8</v>
      </c>
      <c r="F34" s="56">
        <v>3.3</v>
      </c>
    </row>
    <row r="35" spans="1:6" ht="38.25" x14ac:dyDescent="0.2">
      <c r="A35" s="237" t="s">
        <v>246</v>
      </c>
      <c r="B35" s="55">
        <v>1709</v>
      </c>
      <c r="C35" s="55">
        <v>1577</v>
      </c>
      <c r="D35" s="169">
        <f t="shared" si="0"/>
        <v>0.1</v>
      </c>
      <c r="E35" s="167">
        <v>1.2</v>
      </c>
      <c r="F35" s="56">
        <v>1.1000000000000001</v>
      </c>
    </row>
    <row r="36" spans="1:6" x14ac:dyDescent="0.2">
      <c r="A36" s="238" t="s">
        <v>264</v>
      </c>
      <c r="B36" s="55">
        <v>1081</v>
      </c>
      <c r="C36" s="55">
        <v>937</v>
      </c>
      <c r="D36" s="169">
        <f t="shared" si="0"/>
        <v>0.1</v>
      </c>
      <c r="E36" s="167">
        <v>0.7</v>
      </c>
      <c r="F36" s="56">
        <v>0.6</v>
      </c>
    </row>
    <row r="37" spans="1:6" x14ac:dyDescent="0.2">
      <c r="A37" s="237" t="s">
        <v>245</v>
      </c>
      <c r="B37" s="55">
        <v>3583</v>
      </c>
      <c r="C37" s="55">
        <v>3552</v>
      </c>
      <c r="D37" s="169">
        <f t="shared" si="0"/>
        <v>0.2</v>
      </c>
      <c r="E37" s="167">
        <v>2.4</v>
      </c>
      <c r="F37" s="56">
        <v>2.4</v>
      </c>
    </row>
    <row r="38" spans="1:6" ht="25.5" x14ac:dyDescent="0.2">
      <c r="A38" s="237" t="s">
        <v>244</v>
      </c>
      <c r="B38" s="55">
        <v>147</v>
      </c>
      <c r="C38" s="55">
        <v>150</v>
      </c>
      <c r="D38" s="394">
        <v>0.01</v>
      </c>
      <c r="E38" s="167">
        <v>0.1</v>
      </c>
      <c r="F38" s="56">
        <v>0.1</v>
      </c>
    </row>
    <row r="39" spans="1:6" x14ac:dyDescent="0.2">
      <c r="A39" s="238" t="s">
        <v>265</v>
      </c>
      <c r="B39" s="55">
        <v>146</v>
      </c>
      <c r="C39" s="55">
        <v>149</v>
      </c>
      <c r="D39" s="394">
        <v>0.01</v>
      </c>
      <c r="E39" s="167" t="s">
        <v>360</v>
      </c>
      <c r="F39" s="167" t="s">
        <v>365</v>
      </c>
    </row>
    <row r="40" spans="1:6" ht="51" x14ac:dyDescent="0.2">
      <c r="A40" s="237" t="s">
        <v>243</v>
      </c>
      <c r="B40" s="187">
        <v>125275</v>
      </c>
      <c r="C40" s="187">
        <v>127033</v>
      </c>
      <c r="D40" s="169">
        <f t="shared" si="0"/>
        <v>6.8</v>
      </c>
      <c r="E40" s="188">
        <v>85.3</v>
      </c>
      <c r="F40" s="141">
        <v>86.5</v>
      </c>
    </row>
    <row r="41" spans="1:6" x14ac:dyDescent="0.2">
      <c r="A41" s="238" t="s">
        <v>255</v>
      </c>
      <c r="B41" s="187"/>
      <c r="C41" s="187"/>
      <c r="D41" s="169"/>
      <c r="E41" s="188"/>
      <c r="F41" s="141"/>
    </row>
    <row r="42" spans="1:6" x14ac:dyDescent="0.2">
      <c r="A42" s="241" t="s">
        <v>266</v>
      </c>
      <c r="B42" s="187">
        <v>90675</v>
      </c>
      <c r="C42" s="187">
        <v>95890</v>
      </c>
      <c r="D42" s="169">
        <f t="shared" si="0"/>
        <v>5</v>
      </c>
      <c r="E42" s="188">
        <v>61.8</v>
      </c>
      <c r="F42" s="141">
        <v>65.3</v>
      </c>
    </row>
    <row r="43" spans="1:6" x14ac:dyDescent="0.2">
      <c r="A43" s="242" t="s">
        <v>268</v>
      </c>
      <c r="B43" s="159">
        <v>33050</v>
      </c>
      <c r="C43" s="159">
        <v>30114</v>
      </c>
      <c r="D43" s="393">
        <f t="shared" si="0"/>
        <v>1.8</v>
      </c>
      <c r="E43" s="170">
        <v>22.5</v>
      </c>
      <c r="F43" s="160">
        <v>20.5</v>
      </c>
    </row>
    <row r="44" spans="1:6" x14ac:dyDescent="0.2">
      <c r="A44" s="243"/>
      <c r="B44" s="187"/>
      <c r="C44" s="187"/>
      <c r="D44" s="188"/>
      <c r="E44" s="141"/>
      <c r="F44" s="189"/>
    </row>
    <row r="45" spans="1:6" x14ac:dyDescent="0.2">
      <c r="A45" s="133" t="s">
        <v>221</v>
      </c>
      <c r="B45" s="187"/>
      <c r="C45" s="187"/>
      <c r="D45" s="188"/>
      <c r="E45" s="141"/>
      <c r="F45" s="189"/>
    </row>
    <row r="46" spans="1:6" ht="15" customHeight="1" x14ac:dyDescent="0.2">
      <c r="A46" s="53"/>
      <c r="B46" s="57"/>
      <c r="E46" s="58"/>
      <c r="F46" s="5"/>
    </row>
    <row r="47" spans="1:6" ht="12.75" customHeight="1" x14ac:dyDescent="0.2"/>
    <row r="48" spans="1:6" ht="12.75" customHeight="1" x14ac:dyDescent="0.2">
      <c r="A48" s="59"/>
      <c r="B48" s="10"/>
      <c r="C48" s="55"/>
      <c r="D48" s="10"/>
    </row>
    <row r="49" spans="1:6" ht="12.75" customHeight="1" x14ac:dyDescent="0.2">
      <c r="A49" s="59"/>
      <c r="B49" s="55"/>
    </row>
    <row r="50" spans="1:6" ht="12.75" customHeight="1" x14ac:dyDescent="0.2">
      <c r="A50" s="59"/>
      <c r="D50" s="60"/>
    </row>
    <row r="51" spans="1:6" ht="12.75" customHeight="1" x14ac:dyDescent="0.2">
      <c r="A51" s="59"/>
      <c r="B51" s="10"/>
      <c r="C51" s="55"/>
    </row>
    <row r="52" spans="1:6" ht="12.75" customHeight="1" x14ac:dyDescent="0.2">
      <c r="A52" s="61"/>
    </row>
    <row r="53" spans="1:6" ht="12.75" customHeight="1" x14ac:dyDescent="0.2">
      <c r="A53" s="59"/>
      <c r="B53" s="53"/>
      <c r="C53" s="53"/>
      <c r="D53" s="53"/>
      <c r="E53" s="53"/>
      <c r="F53" s="53"/>
    </row>
    <row r="54" spans="1:6" ht="12.75" customHeight="1" x14ac:dyDescent="0.25">
      <c r="A54" s="62"/>
      <c r="B54" s="53"/>
      <c r="C54" s="53"/>
      <c r="D54" s="53"/>
      <c r="E54" s="53"/>
      <c r="F54" s="53"/>
    </row>
    <row r="55" spans="1:6" ht="12.75" customHeight="1" x14ac:dyDescent="0.2">
      <c r="A55" s="59"/>
      <c r="B55" s="53"/>
      <c r="C55" s="53"/>
      <c r="D55" s="53"/>
      <c r="E55" s="53"/>
      <c r="F55" s="53"/>
    </row>
    <row r="56" spans="1:6" ht="12.75" customHeight="1" x14ac:dyDescent="0.2">
      <c r="A56" s="59"/>
      <c r="B56" s="53"/>
      <c r="C56" s="53"/>
      <c r="D56" s="53"/>
      <c r="E56" s="53"/>
      <c r="F56" s="53"/>
    </row>
    <row r="57" spans="1:6" ht="12.75" customHeight="1" x14ac:dyDescent="0.2">
      <c r="A57" s="59"/>
      <c r="B57" s="53"/>
      <c r="C57" s="53"/>
      <c r="D57" s="53"/>
      <c r="E57" s="53"/>
      <c r="F57" s="53"/>
    </row>
    <row r="58" spans="1:6" ht="12.75" customHeight="1" x14ac:dyDescent="0.2">
      <c r="A58" s="59"/>
      <c r="B58" s="53"/>
      <c r="C58" s="53"/>
      <c r="D58" s="53"/>
      <c r="E58" s="53"/>
      <c r="F58" s="53"/>
    </row>
    <row r="59" spans="1:6" ht="12.75" customHeight="1" x14ac:dyDescent="0.2">
      <c r="A59" s="61"/>
      <c r="B59" s="53"/>
      <c r="C59" s="53"/>
      <c r="D59" s="53"/>
      <c r="E59" s="53"/>
      <c r="F59" s="53"/>
    </row>
    <row r="60" spans="1:6" ht="12.75" customHeight="1" x14ac:dyDescent="0.2">
      <c r="A60" s="59"/>
      <c r="B60" s="53"/>
      <c r="C60" s="53"/>
      <c r="D60" s="53"/>
      <c r="E60" s="53"/>
      <c r="F60" s="53"/>
    </row>
    <row r="61" spans="1:6" ht="12.75" customHeight="1" x14ac:dyDescent="0.2">
      <c r="A61" s="59"/>
      <c r="B61" s="53"/>
      <c r="C61" s="53"/>
      <c r="D61" s="53"/>
      <c r="E61" s="53"/>
      <c r="F61" s="53"/>
    </row>
    <row r="62" spans="1:6" ht="12.75" customHeight="1" x14ac:dyDescent="0.2">
      <c r="A62" s="59"/>
      <c r="B62" s="53"/>
      <c r="C62" s="53"/>
      <c r="D62" s="53"/>
      <c r="E62" s="53"/>
      <c r="F62" s="53"/>
    </row>
    <row r="63" spans="1:6" ht="12.75" customHeight="1" x14ac:dyDescent="0.2">
      <c r="A63" s="59"/>
      <c r="B63" s="53"/>
      <c r="C63" s="53"/>
      <c r="D63" s="53"/>
      <c r="E63" s="53"/>
      <c r="F63" s="53"/>
    </row>
    <row r="64" spans="1:6" ht="12.75" customHeight="1" x14ac:dyDescent="0.2">
      <c r="A64" s="59"/>
      <c r="B64" s="53"/>
      <c r="C64" s="53"/>
      <c r="D64" s="53"/>
      <c r="E64" s="53"/>
      <c r="F64" s="53"/>
    </row>
    <row r="65" spans="1:6" ht="12.75" customHeight="1" x14ac:dyDescent="0.2">
      <c r="A65" s="59"/>
      <c r="B65" s="53"/>
      <c r="C65" s="53"/>
      <c r="D65" s="53"/>
      <c r="E65" s="53"/>
      <c r="F65" s="53"/>
    </row>
    <row r="66" spans="1:6" ht="12.75" customHeight="1" x14ac:dyDescent="0.2">
      <c r="B66" s="53"/>
      <c r="C66" s="53"/>
      <c r="D66" s="53"/>
      <c r="E66" s="53"/>
      <c r="F66" s="53"/>
    </row>
    <row r="67" spans="1:6" ht="12.75" customHeight="1" x14ac:dyDescent="0.2">
      <c r="B67" s="53"/>
      <c r="C67" s="53"/>
      <c r="D67" s="53"/>
      <c r="E67" s="53"/>
      <c r="F67" s="53"/>
    </row>
    <row r="68" spans="1:6" ht="12.75" customHeight="1" x14ac:dyDescent="0.2">
      <c r="B68" s="53"/>
      <c r="C68" s="53"/>
      <c r="D68" s="53"/>
      <c r="E68" s="53"/>
      <c r="F68" s="53"/>
    </row>
    <row r="69" spans="1:6" ht="12.75" customHeight="1" x14ac:dyDescent="0.2">
      <c r="A69" s="53"/>
      <c r="B69" s="53"/>
      <c r="C69" s="53"/>
      <c r="D69" s="53"/>
      <c r="E69" s="53"/>
      <c r="F69" s="53"/>
    </row>
    <row r="70" spans="1:6" ht="12.75" customHeight="1" x14ac:dyDescent="0.2">
      <c r="A70" s="53"/>
      <c r="B70" s="53"/>
      <c r="C70" s="53"/>
      <c r="D70" s="53"/>
      <c r="E70" s="53"/>
      <c r="F70" s="53"/>
    </row>
    <row r="71" spans="1:6" ht="12.75" customHeight="1" x14ac:dyDescent="0.2">
      <c r="A71" s="53"/>
      <c r="B71" s="53"/>
      <c r="C71" s="53"/>
      <c r="D71" s="53"/>
      <c r="E71" s="53"/>
      <c r="F71" s="53"/>
    </row>
    <row r="72" spans="1:6" ht="12.75" customHeight="1" x14ac:dyDescent="0.2">
      <c r="A72" s="53"/>
      <c r="B72" s="53"/>
      <c r="C72" s="53"/>
      <c r="D72" s="53"/>
      <c r="E72" s="53"/>
      <c r="F72" s="53"/>
    </row>
    <row r="73" spans="1:6" ht="12.75" customHeight="1" x14ac:dyDescent="0.2">
      <c r="A73" s="53"/>
      <c r="B73" s="53"/>
      <c r="C73" s="53"/>
      <c r="D73" s="53"/>
      <c r="E73" s="53"/>
      <c r="F73" s="53"/>
    </row>
    <row r="74" spans="1:6" ht="12.75" customHeight="1" x14ac:dyDescent="0.2">
      <c r="A74" s="53"/>
      <c r="B74" s="53"/>
      <c r="C74" s="53"/>
      <c r="D74" s="53"/>
      <c r="E74" s="53"/>
      <c r="F74" s="53"/>
    </row>
    <row r="75" spans="1:6" ht="12.75" customHeight="1" x14ac:dyDescent="0.2">
      <c r="A75" s="53"/>
      <c r="B75" s="53"/>
      <c r="C75" s="53"/>
      <c r="D75" s="53"/>
      <c r="E75" s="53"/>
      <c r="F75" s="53"/>
    </row>
    <row r="76" spans="1:6" ht="12.75" customHeight="1" x14ac:dyDescent="0.2">
      <c r="A76" s="53"/>
      <c r="B76" s="53"/>
      <c r="C76" s="53"/>
      <c r="D76" s="53"/>
      <c r="E76" s="53"/>
      <c r="F76" s="53"/>
    </row>
    <row r="77" spans="1:6" ht="12.75" customHeight="1" x14ac:dyDescent="0.2">
      <c r="A77" s="53"/>
      <c r="B77" s="53"/>
      <c r="C77" s="53"/>
      <c r="D77" s="53"/>
      <c r="E77" s="53"/>
      <c r="F77" s="53"/>
    </row>
    <row r="78" spans="1:6" ht="12.75" customHeight="1" x14ac:dyDescent="0.2">
      <c r="A78" s="53"/>
      <c r="B78" s="53"/>
      <c r="C78" s="53"/>
      <c r="D78" s="53"/>
      <c r="E78" s="53"/>
      <c r="F78" s="53"/>
    </row>
    <row r="79" spans="1:6" ht="12.75" customHeight="1" x14ac:dyDescent="0.2">
      <c r="A79" s="53"/>
      <c r="B79" s="53"/>
      <c r="C79" s="53"/>
      <c r="D79" s="53"/>
      <c r="E79" s="53"/>
      <c r="F79" s="53"/>
    </row>
    <row r="80" spans="1:6" ht="12.75" customHeight="1" x14ac:dyDescent="0.2">
      <c r="A80" s="53"/>
      <c r="B80" s="53"/>
      <c r="C80" s="53"/>
      <c r="D80" s="53"/>
      <c r="E80" s="53"/>
      <c r="F80" s="53"/>
    </row>
    <row r="81" spans="1:6" ht="12.75" customHeight="1" x14ac:dyDescent="0.2">
      <c r="A81" s="53"/>
      <c r="B81" s="53"/>
      <c r="C81" s="53"/>
      <c r="D81" s="53"/>
      <c r="E81" s="53"/>
      <c r="F81" s="53"/>
    </row>
    <row r="82" spans="1:6" ht="12.75" customHeight="1" x14ac:dyDescent="0.2">
      <c r="A82" s="53"/>
      <c r="B82" s="53"/>
      <c r="C82" s="53"/>
      <c r="D82" s="53"/>
      <c r="E82" s="53"/>
      <c r="F82" s="53"/>
    </row>
    <row r="83" spans="1:6" ht="12.75" customHeight="1" x14ac:dyDescent="0.2">
      <c r="A83" s="53"/>
      <c r="B83" s="53"/>
      <c r="C83" s="53"/>
      <c r="D83" s="53"/>
      <c r="E83" s="53"/>
      <c r="F83" s="53"/>
    </row>
    <row r="84" spans="1:6" ht="12.75" customHeight="1" x14ac:dyDescent="0.2">
      <c r="A84" s="53"/>
      <c r="B84" s="53"/>
      <c r="C84" s="53"/>
      <c r="D84" s="53"/>
      <c r="E84" s="53"/>
      <c r="F84" s="53"/>
    </row>
    <row r="85" spans="1:6" ht="12.75" customHeight="1" x14ac:dyDescent="0.2">
      <c r="A85" s="53"/>
      <c r="B85" s="53"/>
      <c r="C85" s="53"/>
      <c r="D85" s="53"/>
      <c r="E85" s="53"/>
      <c r="F85" s="53"/>
    </row>
    <row r="86" spans="1:6" ht="12.75" customHeight="1" x14ac:dyDescent="0.2">
      <c r="A86" s="53"/>
      <c r="B86" s="53"/>
      <c r="C86" s="53"/>
      <c r="D86" s="53"/>
      <c r="E86" s="53"/>
      <c r="F86" s="53"/>
    </row>
    <row r="87" spans="1:6" ht="12.75" customHeight="1" x14ac:dyDescent="0.2">
      <c r="A87" s="53"/>
      <c r="B87" s="53"/>
      <c r="C87" s="53"/>
      <c r="D87" s="53"/>
      <c r="E87" s="53"/>
      <c r="F87" s="53"/>
    </row>
    <row r="88" spans="1:6" ht="12.75" customHeight="1" x14ac:dyDescent="0.2">
      <c r="A88" s="53"/>
      <c r="B88" s="53"/>
      <c r="C88" s="53"/>
      <c r="D88" s="53"/>
      <c r="E88" s="53"/>
      <c r="F88" s="53"/>
    </row>
    <row r="89" spans="1:6" ht="12.75" customHeight="1" x14ac:dyDescent="0.2">
      <c r="A89" s="53"/>
      <c r="B89" s="53"/>
      <c r="C89" s="53"/>
      <c r="D89" s="53"/>
      <c r="E89" s="53"/>
      <c r="F89" s="53"/>
    </row>
    <row r="90" spans="1:6" ht="12.75" customHeight="1" x14ac:dyDescent="0.2">
      <c r="A90" s="53"/>
      <c r="B90" s="53"/>
      <c r="C90" s="53"/>
      <c r="D90" s="53"/>
      <c r="E90" s="53"/>
      <c r="F90" s="53"/>
    </row>
    <row r="91" spans="1:6" ht="12.75" customHeight="1" x14ac:dyDescent="0.2">
      <c r="A91" s="53"/>
      <c r="B91" s="53"/>
      <c r="C91" s="53"/>
      <c r="D91" s="53"/>
      <c r="E91" s="53"/>
      <c r="F91" s="53"/>
    </row>
    <row r="92" spans="1:6" ht="12.75" customHeight="1" x14ac:dyDescent="0.2">
      <c r="A92" s="53"/>
      <c r="B92" s="53"/>
      <c r="C92" s="53"/>
      <c r="D92" s="53"/>
      <c r="E92" s="53"/>
      <c r="F92" s="53"/>
    </row>
    <row r="93" spans="1:6" ht="12.75" customHeight="1" x14ac:dyDescent="0.2">
      <c r="A93" s="53"/>
      <c r="B93" s="53"/>
      <c r="C93" s="53"/>
      <c r="D93" s="53"/>
      <c r="E93" s="53"/>
      <c r="F93" s="53"/>
    </row>
    <row r="94" spans="1:6" ht="12.75" customHeight="1" x14ac:dyDescent="0.2">
      <c r="A94" s="53"/>
      <c r="B94" s="53"/>
      <c r="C94" s="53"/>
      <c r="D94" s="53"/>
      <c r="E94" s="53"/>
      <c r="F94" s="53"/>
    </row>
    <row r="95" spans="1:6" ht="12.75" customHeight="1" x14ac:dyDescent="0.2">
      <c r="A95" s="53"/>
      <c r="B95" s="53"/>
      <c r="C95" s="53"/>
      <c r="D95" s="53"/>
      <c r="E95" s="53"/>
      <c r="F95" s="53"/>
    </row>
    <row r="96" spans="1:6" ht="12.75" customHeight="1" x14ac:dyDescent="0.2">
      <c r="A96" s="53"/>
      <c r="B96" s="53"/>
      <c r="C96" s="53"/>
      <c r="D96" s="53"/>
      <c r="E96" s="53"/>
      <c r="F96" s="53"/>
    </row>
    <row r="97" spans="1:6" ht="12.75" customHeight="1" x14ac:dyDescent="0.2">
      <c r="A97" s="53"/>
      <c r="B97" s="53"/>
      <c r="C97" s="53"/>
      <c r="D97" s="53"/>
      <c r="E97" s="53"/>
      <c r="F97" s="53"/>
    </row>
    <row r="98" spans="1:6" ht="12.75" customHeight="1" x14ac:dyDescent="0.2">
      <c r="A98" s="53"/>
      <c r="B98" s="53"/>
      <c r="C98" s="53"/>
      <c r="D98" s="53"/>
      <c r="E98" s="53"/>
      <c r="F98" s="53"/>
    </row>
    <row r="99" spans="1:6" ht="12.75" customHeight="1" x14ac:dyDescent="0.2">
      <c r="A99" s="53"/>
      <c r="B99" s="53"/>
      <c r="C99" s="53"/>
      <c r="D99" s="53"/>
      <c r="E99" s="53"/>
      <c r="F99" s="53"/>
    </row>
    <row r="100" spans="1:6" ht="12.75" customHeight="1" x14ac:dyDescent="0.2">
      <c r="A100" s="53"/>
      <c r="B100" s="53"/>
      <c r="C100" s="53"/>
      <c r="D100" s="53"/>
      <c r="E100" s="53"/>
      <c r="F100" s="53"/>
    </row>
    <row r="101" spans="1:6" ht="12.75" customHeight="1" x14ac:dyDescent="0.2">
      <c r="A101" s="53"/>
      <c r="B101" s="53"/>
      <c r="C101" s="53"/>
      <c r="D101" s="53"/>
      <c r="E101" s="53"/>
      <c r="F101" s="53"/>
    </row>
  </sheetData>
  <mergeCells count="5">
    <mergeCell ref="A1:F1"/>
    <mergeCell ref="A2:F2"/>
    <mergeCell ref="A3:A5"/>
    <mergeCell ref="B3:D4"/>
    <mergeCell ref="E3:F4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orientation="landscape" useFirstPageNumber="1" r:id="rId1"/>
  <headerFooter alignWithMargins="0">
    <oddHeader>&amp;C&amp;"Arial,обычный"&amp;10&amp;P</oddHeader>
  </headerFooter>
  <rowBreaks count="1" manualBreakCount="1">
    <brk id="30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302"/>
  <sheetViews>
    <sheetView zoomScaleNormal="100" zoomScaleSheetLayoutView="100" workbookViewId="0">
      <selection activeCell="L23" sqref="L23"/>
    </sheetView>
  </sheetViews>
  <sheetFormatPr defaultRowHeight="14.25" x14ac:dyDescent="0.2"/>
  <cols>
    <col min="1" max="1" width="40.140625" style="5" customWidth="1"/>
    <col min="2" max="2" width="11.710937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6384" width="9.140625" style="9"/>
  </cols>
  <sheetData>
    <row r="1" spans="1:9" s="8" customFormat="1" ht="15" customHeight="1" x14ac:dyDescent="0.25">
      <c r="A1" s="511" t="s">
        <v>332</v>
      </c>
      <c r="B1" s="511"/>
      <c r="C1" s="469"/>
      <c r="D1" s="469"/>
      <c r="E1" s="469"/>
      <c r="F1" s="469"/>
      <c r="G1" s="469"/>
      <c r="H1" s="469"/>
      <c r="I1" s="469"/>
    </row>
    <row r="2" spans="1:9" s="8" customFormat="1" ht="15" x14ac:dyDescent="0.25">
      <c r="A2" s="511" t="s">
        <v>351</v>
      </c>
      <c r="B2" s="511"/>
      <c r="C2" s="469"/>
      <c r="D2" s="469" t="s">
        <v>142</v>
      </c>
      <c r="E2" s="469" t="s">
        <v>143</v>
      </c>
      <c r="F2" s="469"/>
      <c r="G2" s="469"/>
      <c r="H2" s="469"/>
      <c r="I2" s="469"/>
    </row>
    <row r="3" spans="1:9" x14ac:dyDescent="0.2">
      <c r="A3" s="67"/>
      <c r="B3" s="67"/>
      <c r="C3" s="67"/>
      <c r="D3" s="67"/>
      <c r="E3" s="67"/>
      <c r="F3" s="67"/>
      <c r="G3" s="431"/>
      <c r="H3" s="431"/>
      <c r="I3" s="431"/>
    </row>
    <row r="4" spans="1:9" x14ac:dyDescent="0.2">
      <c r="A4" s="510"/>
      <c r="B4" s="512" t="s">
        <v>330</v>
      </c>
      <c r="C4" s="514" t="s">
        <v>331</v>
      </c>
      <c r="D4" s="515"/>
      <c r="E4" s="515"/>
      <c r="F4" s="515"/>
      <c r="G4" s="515"/>
      <c r="H4" s="515"/>
      <c r="I4" s="516"/>
    </row>
    <row r="5" spans="1:9" ht="52.5" customHeight="1" x14ac:dyDescent="0.2">
      <c r="A5" s="510"/>
      <c r="B5" s="513"/>
      <c r="C5" s="246" t="s">
        <v>144</v>
      </c>
      <c r="D5" s="246" t="s">
        <v>145</v>
      </c>
      <c r="E5" s="246" t="s">
        <v>296</v>
      </c>
      <c r="F5" s="246" t="s">
        <v>147</v>
      </c>
      <c r="G5" s="246" t="s">
        <v>148</v>
      </c>
      <c r="H5" s="246" t="s">
        <v>149</v>
      </c>
      <c r="I5" s="246" t="s">
        <v>150</v>
      </c>
    </row>
    <row r="6" spans="1:9" s="8" customFormat="1" ht="12.95" customHeight="1" x14ac:dyDescent="0.25">
      <c r="A6" s="210" t="s">
        <v>14</v>
      </c>
      <c r="B6" s="398">
        <v>1828910</v>
      </c>
      <c r="C6" s="399">
        <v>34626</v>
      </c>
      <c r="D6" s="400">
        <v>8617</v>
      </c>
      <c r="E6" s="400">
        <v>297996</v>
      </c>
      <c r="F6" s="400">
        <v>856127</v>
      </c>
      <c r="G6" s="400">
        <v>61150</v>
      </c>
      <c r="H6" s="400">
        <v>95430</v>
      </c>
      <c r="I6" s="400">
        <v>144612</v>
      </c>
    </row>
    <row r="7" spans="1:9" s="8" customFormat="1" ht="12.95" customHeight="1" x14ac:dyDescent="0.25">
      <c r="A7" s="211" t="s">
        <v>15</v>
      </c>
      <c r="B7" s="401">
        <v>508436</v>
      </c>
      <c r="C7" s="399">
        <v>4747</v>
      </c>
      <c r="D7" s="400">
        <v>1012</v>
      </c>
      <c r="E7" s="400">
        <v>83850</v>
      </c>
      <c r="F7" s="400">
        <v>232860</v>
      </c>
      <c r="G7" s="400">
        <v>16245</v>
      </c>
      <c r="H7" s="400">
        <v>25702</v>
      </c>
      <c r="I7" s="400">
        <v>33861</v>
      </c>
    </row>
    <row r="8" spans="1:9" ht="12.95" customHeight="1" x14ac:dyDescent="0.2">
      <c r="A8" s="212" t="s">
        <v>16</v>
      </c>
      <c r="B8" s="402">
        <v>20898</v>
      </c>
      <c r="C8" s="403">
        <v>86</v>
      </c>
      <c r="D8" s="404">
        <v>8</v>
      </c>
      <c r="E8" s="404">
        <v>3046</v>
      </c>
      <c r="F8" s="404">
        <v>11379</v>
      </c>
      <c r="G8" s="404">
        <v>780</v>
      </c>
      <c r="H8" s="404">
        <v>831</v>
      </c>
      <c r="I8" s="404">
        <v>1098</v>
      </c>
    </row>
    <row r="9" spans="1:9" ht="12.95" customHeight="1" x14ac:dyDescent="0.2">
      <c r="A9" s="212" t="s">
        <v>17</v>
      </c>
      <c r="B9" s="402">
        <v>18273</v>
      </c>
      <c r="C9" s="403">
        <v>133</v>
      </c>
      <c r="D9" s="404">
        <v>75</v>
      </c>
      <c r="E9" s="404">
        <v>3033</v>
      </c>
      <c r="F9" s="404">
        <v>8958</v>
      </c>
      <c r="G9" s="404">
        <v>747</v>
      </c>
      <c r="H9" s="404">
        <v>1112</v>
      </c>
      <c r="I9" s="404">
        <v>1363</v>
      </c>
    </row>
    <row r="10" spans="1:9" ht="12.95" customHeight="1" x14ac:dyDescent="0.2">
      <c r="A10" s="212" t="s">
        <v>18</v>
      </c>
      <c r="B10" s="402">
        <v>21966</v>
      </c>
      <c r="C10" s="403">
        <v>153</v>
      </c>
      <c r="D10" s="404">
        <v>38</v>
      </c>
      <c r="E10" s="404">
        <v>3525</v>
      </c>
      <c r="F10" s="404">
        <v>11280</v>
      </c>
      <c r="G10" s="404">
        <v>696</v>
      </c>
      <c r="H10" s="404">
        <v>1612</v>
      </c>
      <c r="I10" s="404">
        <v>1444</v>
      </c>
    </row>
    <row r="11" spans="1:9" ht="12.95" customHeight="1" x14ac:dyDescent="0.2">
      <c r="A11" s="212" t="s">
        <v>19</v>
      </c>
      <c r="B11" s="402">
        <v>34280</v>
      </c>
      <c r="C11" s="403">
        <v>172</v>
      </c>
      <c r="D11" s="404">
        <v>50</v>
      </c>
      <c r="E11" s="404">
        <v>4283</v>
      </c>
      <c r="F11" s="404">
        <v>14389</v>
      </c>
      <c r="G11" s="404">
        <v>905</v>
      </c>
      <c r="H11" s="404">
        <v>1254</v>
      </c>
      <c r="I11" s="404">
        <v>2534</v>
      </c>
    </row>
    <row r="12" spans="1:9" ht="12.95" customHeight="1" x14ac:dyDescent="0.2">
      <c r="A12" s="212" t="s">
        <v>20</v>
      </c>
      <c r="B12" s="402">
        <v>16226</v>
      </c>
      <c r="C12" s="403">
        <v>188</v>
      </c>
      <c r="D12" s="404">
        <v>24</v>
      </c>
      <c r="E12" s="404">
        <v>2278</v>
      </c>
      <c r="F12" s="404">
        <v>5806</v>
      </c>
      <c r="G12" s="404">
        <v>511</v>
      </c>
      <c r="H12" s="404">
        <v>1007</v>
      </c>
      <c r="I12" s="404">
        <v>1072</v>
      </c>
    </row>
    <row r="13" spans="1:9" ht="12.95" customHeight="1" x14ac:dyDescent="0.2">
      <c r="A13" s="212" t="s">
        <v>21</v>
      </c>
      <c r="B13" s="402">
        <v>15067</v>
      </c>
      <c r="C13" s="403">
        <v>167</v>
      </c>
      <c r="D13" s="404">
        <v>36</v>
      </c>
      <c r="E13" s="404">
        <v>2273</v>
      </c>
      <c r="F13" s="404">
        <v>7065</v>
      </c>
      <c r="G13" s="404">
        <v>686</v>
      </c>
      <c r="H13" s="404">
        <v>886</v>
      </c>
      <c r="I13" s="404">
        <v>1163</v>
      </c>
    </row>
    <row r="14" spans="1:9" ht="12.95" customHeight="1" x14ac:dyDescent="0.2">
      <c r="A14" s="213" t="s">
        <v>22</v>
      </c>
      <c r="B14" s="405">
        <v>9510</v>
      </c>
      <c r="C14" s="403">
        <v>70</v>
      </c>
      <c r="D14" s="404">
        <v>6</v>
      </c>
      <c r="E14" s="404">
        <v>1618</v>
      </c>
      <c r="F14" s="404">
        <v>4855</v>
      </c>
      <c r="G14" s="404">
        <v>223</v>
      </c>
      <c r="H14" s="404">
        <v>461</v>
      </c>
      <c r="I14" s="404">
        <v>616</v>
      </c>
    </row>
    <row r="15" spans="1:9" ht="12.95" customHeight="1" x14ac:dyDescent="0.2">
      <c r="A15" s="212" t="s">
        <v>23</v>
      </c>
      <c r="B15" s="402">
        <v>17156</v>
      </c>
      <c r="C15" s="403">
        <v>74</v>
      </c>
      <c r="D15" s="404">
        <v>41</v>
      </c>
      <c r="E15" s="404">
        <v>2560</v>
      </c>
      <c r="F15" s="404">
        <v>7834</v>
      </c>
      <c r="G15" s="404">
        <v>789</v>
      </c>
      <c r="H15" s="404">
        <v>809</v>
      </c>
      <c r="I15" s="404">
        <v>974</v>
      </c>
    </row>
    <row r="16" spans="1:9" ht="12.95" customHeight="1" x14ac:dyDescent="0.2">
      <c r="A16" s="212" t="s">
        <v>24</v>
      </c>
      <c r="B16" s="402">
        <v>16641</v>
      </c>
      <c r="C16" s="403">
        <v>68</v>
      </c>
      <c r="D16" s="404">
        <v>23</v>
      </c>
      <c r="E16" s="404">
        <v>2162</v>
      </c>
      <c r="F16" s="404">
        <v>7164</v>
      </c>
      <c r="G16" s="404">
        <v>703</v>
      </c>
      <c r="H16" s="404">
        <v>692</v>
      </c>
      <c r="I16" s="404">
        <v>1230</v>
      </c>
    </row>
    <row r="17" spans="1:9" ht="12.95" customHeight="1" x14ac:dyDescent="0.2">
      <c r="A17" s="212" t="s">
        <v>25</v>
      </c>
      <c r="B17" s="402">
        <v>92305</v>
      </c>
      <c r="C17" s="403">
        <v>1047</v>
      </c>
      <c r="D17" s="404">
        <v>199</v>
      </c>
      <c r="E17" s="404">
        <v>13425</v>
      </c>
      <c r="F17" s="404">
        <v>35782</v>
      </c>
      <c r="G17" s="404">
        <v>2350</v>
      </c>
      <c r="H17" s="404">
        <v>5102</v>
      </c>
      <c r="I17" s="404">
        <v>7099</v>
      </c>
    </row>
    <row r="18" spans="1:9" ht="12.95" customHeight="1" x14ac:dyDescent="0.2">
      <c r="A18" s="212" t="s">
        <v>26</v>
      </c>
      <c r="B18" s="402">
        <v>11775</v>
      </c>
      <c r="C18" s="403">
        <v>52</v>
      </c>
      <c r="D18" s="404">
        <v>12</v>
      </c>
      <c r="E18" s="404">
        <v>1993</v>
      </c>
      <c r="F18" s="404">
        <v>6800</v>
      </c>
      <c r="G18" s="404">
        <v>374</v>
      </c>
      <c r="H18" s="404">
        <v>681</v>
      </c>
      <c r="I18" s="404">
        <v>645</v>
      </c>
    </row>
    <row r="19" spans="1:9" ht="12.95" customHeight="1" x14ac:dyDescent="0.2">
      <c r="A19" s="213" t="s">
        <v>27</v>
      </c>
      <c r="B19" s="405">
        <v>17185</v>
      </c>
      <c r="C19" s="403">
        <v>79</v>
      </c>
      <c r="D19" s="404">
        <v>8</v>
      </c>
      <c r="E19" s="404">
        <v>2476</v>
      </c>
      <c r="F19" s="404">
        <v>6761</v>
      </c>
      <c r="G19" s="404">
        <v>723</v>
      </c>
      <c r="H19" s="404">
        <v>866</v>
      </c>
      <c r="I19" s="404">
        <v>1074</v>
      </c>
    </row>
    <row r="20" spans="1:9" ht="12.95" customHeight="1" x14ac:dyDescent="0.2">
      <c r="A20" s="212" t="s">
        <v>28</v>
      </c>
      <c r="B20" s="402">
        <v>14652</v>
      </c>
      <c r="C20" s="403">
        <v>130</v>
      </c>
      <c r="D20" s="404">
        <v>52</v>
      </c>
      <c r="E20" s="404">
        <v>2069</v>
      </c>
      <c r="F20" s="404">
        <v>6293</v>
      </c>
      <c r="G20" s="404">
        <v>396</v>
      </c>
      <c r="H20" s="404">
        <v>729</v>
      </c>
      <c r="I20" s="404">
        <v>1199</v>
      </c>
    </row>
    <row r="21" spans="1:9" ht="12.95" customHeight="1" x14ac:dyDescent="0.2">
      <c r="A21" s="212" t="s">
        <v>29</v>
      </c>
      <c r="B21" s="402">
        <v>15958</v>
      </c>
      <c r="C21" s="403">
        <v>69</v>
      </c>
      <c r="D21" s="404">
        <v>24</v>
      </c>
      <c r="E21" s="404">
        <v>1869</v>
      </c>
      <c r="F21" s="404">
        <v>6287</v>
      </c>
      <c r="G21" s="404">
        <v>565</v>
      </c>
      <c r="H21" s="404">
        <v>667</v>
      </c>
      <c r="I21" s="404">
        <v>1027</v>
      </c>
    </row>
    <row r="22" spans="1:9" ht="12.95" customHeight="1" x14ac:dyDescent="0.2">
      <c r="A22" s="212" t="s">
        <v>30</v>
      </c>
      <c r="B22" s="402">
        <v>21494</v>
      </c>
      <c r="C22" s="403">
        <v>277</v>
      </c>
      <c r="D22" s="404">
        <v>57</v>
      </c>
      <c r="E22" s="404">
        <v>3246</v>
      </c>
      <c r="F22" s="404">
        <v>9519</v>
      </c>
      <c r="G22" s="404">
        <v>804</v>
      </c>
      <c r="H22" s="404">
        <v>1227</v>
      </c>
      <c r="I22" s="404">
        <v>1612</v>
      </c>
    </row>
    <row r="23" spans="1:9" ht="12.95" customHeight="1" x14ac:dyDescent="0.2">
      <c r="A23" s="212" t="s">
        <v>31</v>
      </c>
      <c r="B23" s="402">
        <v>24052</v>
      </c>
      <c r="C23" s="403">
        <v>255</v>
      </c>
      <c r="D23" s="404">
        <v>62</v>
      </c>
      <c r="E23" s="404">
        <v>3997</v>
      </c>
      <c r="F23" s="404">
        <v>9896</v>
      </c>
      <c r="G23" s="404">
        <v>1127</v>
      </c>
      <c r="H23" s="404">
        <v>1732</v>
      </c>
      <c r="I23" s="404">
        <v>1629</v>
      </c>
    </row>
    <row r="24" spans="1:9" ht="12.95" customHeight="1" x14ac:dyDescent="0.2">
      <c r="A24" s="212" t="s">
        <v>32</v>
      </c>
      <c r="B24" s="402">
        <v>18854</v>
      </c>
      <c r="C24" s="403">
        <v>120</v>
      </c>
      <c r="D24" s="404">
        <v>51</v>
      </c>
      <c r="E24" s="404">
        <v>2906</v>
      </c>
      <c r="F24" s="404">
        <v>7266</v>
      </c>
      <c r="G24" s="404">
        <v>445</v>
      </c>
      <c r="H24" s="404">
        <v>1216</v>
      </c>
      <c r="I24" s="404">
        <v>1381</v>
      </c>
    </row>
    <row r="25" spans="1:9" ht="12.95" customHeight="1" x14ac:dyDescent="0.2">
      <c r="A25" s="212" t="s">
        <v>33</v>
      </c>
      <c r="B25" s="402">
        <v>122144</v>
      </c>
      <c r="C25" s="403">
        <v>1607</v>
      </c>
      <c r="D25" s="404">
        <v>246</v>
      </c>
      <c r="E25" s="404">
        <v>27091</v>
      </c>
      <c r="F25" s="404">
        <v>65526</v>
      </c>
      <c r="G25" s="404">
        <v>3421</v>
      </c>
      <c r="H25" s="404">
        <v>4818</v>
      </c>
      <c r="I25" s="404">
        <v>6701</v>
      </c>
    </row>
    <row r="26" spans="1:9" s="8" customFormat="1" ht="12.95" customHeight="1" x14ac:dyDescent="0.25">
      <c r="A26" s="214" t="s">
        <v>34</v>
      </c>
      <c r="B26" s="401">
        <v>176127</v>
      </c>
      <c r="C26" s="399">
        <v>2517</v>
      </c>
      <c r="D26" s="400">
        <v>508</v>
      </c>
      <c r="E26" s="400">
        <v>32339</v>
      </c>
      <c r="F26" s="400">
        <v>92710</v>
      </c>
      <c r="G26" s="400">
        <v>5276</v>
      </c>
      <c r="H26" s="400">
        <v>9162</v>
      </c>
      <c r="I26" s="400">
        <v>13845</v>
      </c>
    </row>
    <row r="27" spans="1:9" ht="12.95" customHeight="1" x14ac:dyDescent="0.2">
      <c r="A27" s="212" t="s">
        <v>35</v>
      </c>
      <c r="B27" s="402">
        <v>9158</v>
      </c>
      <c r="C27" s="403">
        <v>68</v>
      </c>
      <c r="D27" s="404">
        <v>23</v>
      </c>
      <c r="E27" s="404">
        <v>1551</v>
      </c>
      <c r="F27" s="404">
        <v>4568</v>
      </c>
      <c r="G27" s="404">
        <v>293</v>
      </c>
      <c r="H27" s="404">
        <v>434</v>
      </c>
      <c r="I27" s="404">
        <v>665</v>
      </c>
    </row>
    <row r="28" spans="1:9" ht="12.95" customHeight="1" x14ac:dyDescent="0.2">
      <c r="A28" s="212" t="s">
        <v>36</v>
      </c>
      <c r="B28" s="402">
        <v>9923</v>
      </c>
      <c r="C28" s="403">
        <v>127</v>
      </c>
      <c r="D28" s="404">
        <v>51</v>
      </c>
      <c r="E28" s="404">
        <v>1726</v>
      </c>
      <c r="F28" s="404">
        <v>4553</v>
      </c>
      <c r="G28" s="404">
        <v>375</v>
      </c>
      <c r="H28" s="404">
        <v>707</v>
      </c>
      <c r="I28" s="404">
        <v>1115</v>
      </c>
    </row>
    <row r="29" spans="1:9" ht="12.95" customHeight="1" x14ac:dyDescent="0.2">
      <c r="A29" s="212" t="s">
        <v>37</v>
      </c>
      <c r="B29" s="402">
        <v>15064</v>
      </c>
      <c r="C29" s="403">
        <v>81</v>
      </c>
      <c r="D29" s="404">
        <v>23</v>
      </c>
      <c r="E29" s="404">
        <v>2721</v>
      </c>
      <c r="F29" s="404">
        <v>8621</v>
      </c>
      <c r="G29" s="404">
        <v>494</v>
      </c>
      <c r="H29" s="404">
        <v>768</v>
      </c>
      <c r="I29" s="404">
        <v>1524</v>
      </c>
    </row>
    <row r="30" spans="1:9" ht="12.95" customHeight="1" x14ac:dyDescent="0.2">
      <c r="A30" s="212" t="s">
        <v>38</v>
      </c>
      <c r="B30" s="402">
        <v>394</v>
      </c>
      <c r="C30" s="403">
        <v>1</v>
      </c>
      <c r="D30" s="406">
        <v>0</v>
      </c>
      <c r="E30" s="404">
        <v>82</v>
      </c>
      <c r="F30" s="404">
        <v>178</v>
      </c>
      <c r="G30" s="404">
        <v>10</v>
      </c>
      <c r="H30" s="404">
        <v>31</v>
      </c>
      <c r="I30" s="404">
        <v>54</v>
      </c>
    </row>
    <row r="31" spans="1:9" ht="12.95" customHeight="1" x14ac:dyDescent="0.2">
      <c r="A31" s="215" t="s">
        <v>292</v>
      </c>
      <c r="B31" s="397">
        <v>14670</v>
      </c>
      <c r="C31" s="403">
        <v>80</v>
      </c>
      <c r="D31" s="404">
        <v>23</v>
      </c>
      <c r="E31" s="404">
        <v>2639</v>
      </c>
      <c r="F31" s="404">
        <v>8443</v>
      </c>
      <c r="G31" s="404">
        <v>484</v>
      </c>
      <c r="H31" s="404">
        <v>737</v>
      </c>
      <c r="I31" s="404">
        <v>1470</v>
      </c>
    </row>
    <row r="32" spans="1:9" ht="12.95" customHeight="1" x14ac:dyDescent="0.2">
      <c r="A32" s="212" t="s">
        <v>39</v>
      </c>
      <c r="B32" s="402">
        <v>16843</v>
      </c>
      <c r="C32" s="403">
        <v>105</v>
      </c>
      <c r="D32" s="404">
        <v>28</v>
      </c>
      <c r="E32" s="404">
        <v>2549</v>
      </c>
      <c r="F32" s="404">
        <v>8677</v>
      </c>
      <c r="G32" s="404">
        <v>570</v>
      </c>
      <c r="H32" s="404">
        <v>1103</v>
      </c>
      <c r="I32" s="404">
        <v>1329</v>
      </c>
    </row>
    <row r="33" spans="1:9" ht="12.95" customHeight="1" x14ac:dyDescent="0.2">
      <c r="A33" s="212" t="s">
        <v>40</v>
      </c>
      <c r="B33" s="402">
        <v>12205</v>
      </c>
      <c r="C33" s="403">
        <v>197</v>
      </c>
      <c r="D33" s="404">
        <v>33</v>
      </c>
      <c r="E33" s="404">
        <v>2032</v>
      </c>
      <c r="F33" s="404">
        <v>5234</v>
      </c>
      <c r="G33" s="404">
        <v>332</v>
      </c>
      <c r="H33" s="404">
        <v>643</v>
      </c>
      <c r="I33" s="404">
        <v>937</v>
      </c>
    </row>
    <row r="34" spans="1:9" ht="12.95" customHeight="1" x14ac:dyDescent="0.2">
      <c r="A34" s="212" t="s">
        <v>41</v>
      </c>
      <c r="B34" s="402">
        <v>23640</v>
      </c>
      <c r="C34" s="403">
        <v>541</v>
      </c>
      <c r="D34" s="404">
        <v>107</v>
      </c>
      <c r="E34" s="404">
        <v>4164</v>
      </c>
      <c r="F34" s="404">
        <v>10108</v>
      </c>
      <c r="G34" s="404">
        <v>885</v>
      </c>
      <c r="H34" s="404">
        <v>1414</v>
      </c>
      <c r="I34" s="404">
        <v>2284</v>
      </c>
    </row>
    <row r="35" spans="1:9" ht="12.95" customHeight="1" x14ac:dyDescent="0.2">
      <c r="A35" s="212" t="s">
        <v>42</v>
      </c>
      <c r="B35" s="402">
        <v>8463</v>
      </c>
      <c r="C35" s="403">
        <v>90</v>
      </c>
      <c r="D35" s="404">
        <v>22</v>
      </c>
      <c r="E35" s="404">
        <v>1511</v>
      </c>
      <c r="F35" s="404">
        <v>4507</v>
      </c>
      <c r="G35" s="404">
        <v>159</v>
      </c>
      <c r="H35" s="404">
        <v>478</v>
      </c>
      <c r="I35" s="404">
        <v>828</v>
      </c>
    </row>
    <row r="36" spans="1:9" ht="12.95" customHeight="1" x14ac:dyDescent="0.2">
      <c r="A36" s="212" t="s">
        <v>43</v>
      </c>
      <c r="B36" s="402">
        <v>10093</v>
      </c>
      <c r="C36" s="403">
        <v>128</v>
      </c>
      <c r="D36" s="404">
        <v>19</v>
      </c>
      <c r="E36" s="404">
        <v>1300</v>
      </c>
      <c r="F36" s="404">
        <v>5414</v>
      </c>
      <c r="G36" s="404">
        <v>422</v>
      </c>
      <c r="H36" s="404">
        <v>615</v>
      </c>
      <c r="I36" s="404">
        <v>718</v>
      </c>
    </row>
    <row r="37" spans="1:9" ht="12.95" customHeight="1" x14ac:dyDescent="0.2">
      <c r="A37" s="212" t="s">
        <v>44</v>
      </c>
      <c r="B37" s="402">
        <v>10894</v>
      </c>
      <c r="C37" s="403">
        <v>88</v>
      </c>
      <c r="D37" s="404">
        <v>46</v>
      </c>
      <c r="E37" s="404">
        <v>1599</v>
      </c>
      <c r="F37" s="404">
        <v>6866</v>
      </c>
      <c r="G37" s="404">
        <v>463</v>
      </c>
      <c r="H37" s="404">
        <v>567</v>
      </c>
      <c r="I37" s="404">
        <v>841</v>
      </c>
    </row>
    <row r="38" spans="1:9" s="8" customFormat="1" ht="12.95" customHeight="1" x14ac:dyDescent="0.25">
      <c r="A38" s="212" t="s">
        <v>45</v>
      </c>
      <c r="B38" s="402">
        <v>59844</v>
      </c>
      <c r="C38" s="403">
        <v>1092</v>
      </c>
      <c r="D38" s="404">
        <v>156</v>
      </c>
      <c r="E38" s="404">
        <v>13186</v>
      </c>
      <c r="F38" s="404">
        <v>34162</v>
      </c>
      <c r="G38" s="404">
        <v>1283</v>
      </c>
      <c r="H38" s="404">
        <v>2433</v>
      </c>
      <c r="I38" s="404">
        <v>3604</v>
      </c>
    </row>
    <row r="39" spans="1:9" s="8" customFormat="1" ht="12.95" customHeight="1" x14ac:dyDescent="0.25">
      <c r="A39" s="216" t="s">
        <v>46</v>
      </c>
      <c r="B39" s="407">
        <v>210304</v>
      </c>
      <c r="C39" s="399">
        <v>3391</v>
      </c>
      <c r="D39" s="400">
        <v>1355</v>
      </c>
      <c r="E39" s="400">
        <v>32949</v>
      </c>
      <c r="F39" s="400">
        <v>100709</v>
      </c>
      <c r="G39" s="400">
        <v>5523</v>
      </c>
      <c r="H39" s="400">
        <v>10659</v>
      </c>
      <c r="I39" s="400">
        <v>12914</v>
      </c>
    </row>
    <row r="40" spans="1:9" ht="12.95" customHeight="1" x14ac:dyDescent="0.2">
      <c r="A40" s="212" t="s">
        <v>47</v>
      </c>
      <c r="B40" s="402">
        <v>5607</v>
      </c>
      <c r="C40" s="403">
        <v>71</v>
      </c>
      <c r="D40" s="406">
        <v>25</v>
      </c>
      <c r="E40" s="406">
        <v>999</v>
      </c>
      <c r="F40" s="406">
        <v>2807</v>
      </c>
      <c r="G40" s="406">
        <v>137</v>
      </c>
      <c r="H40" s="406">
        <v>263</v>
      </c>
      <c r="I40" s="406">
        <v>398</v>
      </c>
    </row>
    <row r="41" spans="1:9" ht="12.95" customHeight="1" x14ac:dyDescent="0.2">
      <c r="A41" s="212" t="s">
        <v>48</v>
      </c>
      <c r="B41" s="402">
        <v>2656</v>
      </c>
      <c r="C41" s="403">
        <v>33</v>
      </c>
      <c r="D41" s="404">
        <v>25</v>
      </c>
      <c r="E41" s="404">
        <v>435</v>
      </c>
      <c r="F41" s="404">
        <v>1127</v>
      </c>
      <c r="G41" s="404">
        <v>63</v>
      </c>
      <c r="H41" s="404">
        <v>121</v>
      </c>
      <c r="I41" s="404">
        <v>276</v>
      </c>
    </row>
    <row r="42" spans="1:9" ht="12.95" customHeight="1" x14ac:dyDescent="0.2">
      <c r="A42" s="212" t="s">
        <v>206</v>
      </c>
      <c r="B42" s="402">
        <v>27025</v>
      </c>
      <c r="C42" s="403">
        <v>686</v>
      </c>
      <c r="D42" s="404">
        <v>248</v>
      </c>
      <c r="E42" s="404">
        <v>4443</v>
      </c>
      <c r="F42" s="404">
        <v>14380</v>
      </c>
      <c r="G42" s="404">
        <v>866</v>
      </c>
      <c r="H42" s="404">
        <v>1557</v>
      </c>
      <c r="I42" s="404">
        <v>1825</v>
      </c>
    </row>
    <row r="43" spans="1:9" ht="12.95" customHeight="1" x14ac:dyDescent="0.2">
      <c r="A43" s="212" t="s">
        <v>49</v>
      </c>
      <c r="B43" s="402">
        <v>67274</v>
      </c>
      <c r="C43" s="403">
        <v>888</v>
      </c>
      <c r="D43" s="404">
        <v>255</v>
      </c>
      <c r="E43" s="404">
        <v>10814</v>
      </c>
      <c r="F43" s="404">
        <v>29685</v>
      </c>
      <c r="G43" s="404">
        <v>1690</v>
      </c>
      <c r="H43" s="404">
        <v>3098</v>
      </c>
      <c r="I43" s="404">
        <v>3947</v>
      </c>
    </row>
    <row r="44" spans="1:9" ht="12.95" customHeight="1" x14ac:dyDescent="0.2">
      <c r="A44" s="212" t="s">
        <v>50</v>
      </c>
      <c r="B44" s="402">
        <v>11734</v>
      </c>
      <c r="C44" s="403">
        <v>173</v>
      </c>
      <c r="D44" s="404">
        <v>114</v>
      </c>
      <c r="E44" s="404">
        <v>1910</v>
      </c>
      <c r="F44" s="404">
        <v>5790</v>
      </c>
      <c r="G44" s="404">
        <v>417</v>
      </c>
      <c r="H44" s="404">
        <v>623</v>
      </c>
      <c r="I44" s="404">
        <v>857</v>
      </c>
    </row>
    <row r="45" spans="1:9" ht="12.95" customHeight="1" x14ac:dyDescent="0.2">
      <c r="A45" s="212" t="s">
        <v>51</v>
      </c>
      <c r="B45" s="402">
        <v>33563</v>
      </c>
      <c r="C45" s="403">
        <v>567</v>
      </c>
      <c r="D45" s="404">
        <v>208</v>
      </c>
      <c r="E45" s="404">
        <v>5488</v>
      </c>
      <c r="F45" s="404">
        <v>17397</v>
      </c>
      <c r="G45" s="404">
        <v>910</v>
      </c>
      <c r="H45" s="404">
        <v>1927</v>
      </c>
      <c r="I45" s="404">
        <v>2244</v>
      </c>
    </row>
    <row r="46" spans="1:9" ht="12.95" customHeight="1" x14ac:dyDescent="0.2">
      <c r="A46" s="212" t="s">
        <v>52</v>
      </c>
      <c r="B46" s="402">
        <v>56794</v>
      </c>
      <c r="C46" s="403">
        <v>861</v>
      </c>
      <c r="D46" s="404">
        <v>461</v>
      </c>
      <c r="E46" s="404">
        <v>7752</v>
      </c>
      <c r="F46" s="404">
        <v>26189</v>
      </c>
      <c r="G46" s="404">
        <v>1354</v>
      </c>
      <c r="H46" s="404">
        <v>2771</v>
      </c>
      <c r="I46" s="404">
        <v>3005</v>
      </c>
    </row>
    <row r="47" spans="1:9" ht="12.95" customHeight="1" x14ac:dyDescent="0.2">
      <c r="A47" s="212" t="s">
        <v>208</v>
      </c>
      <c r="B47" s="402">
        <v>5651</v>
      </c>
      <c r="C47" s="403">
        <v>112</v>
      </c>
      <c r="D47" s="404">
        <v>19</v>
      </c>
      <c r="E47" s="404">
        <v>1108</v>
      </c>
      <c r="F47" s="404">
        <v>3334</v>
      </c>
      <c r="G47" s="404">
        <v>86</v>
      </c>
      <c r="H47" s="404">
        <v>299</v>
      </c>
      <c r="I47" s="404">
        <v>362</v>
      </c>
    </row>
    <row r="48" spans="1:9" ht="12.95" customHeight="1" x14ac:dyDescent="0.2">
      <c r="A48" s="217" t="s">
        <v>53</v>
      </c>
      <c r="B48" s="408">
        <v>73388</v>
      </c>
      <c r="C48" s="399">
        <v>669</v>
      </c>
      <c r="D48" s="400">
        <v>273</v>
      </c>
      <c r="E48" s="400">
        <v>11232</v>
      </c>
      <c r="F48" s="400">
        <v>36348</v>
      </c>
      <c r="G48" s="400">
        <v>2729</v>
      </c>
      <c r="H48" s="400">
        <v>3546</v>
      </c>
      <c r="I48" s="400">
        <v>4471</v>
      </c>
    </row>
    <row r="49" spans="1:9" ht="12.95" customHeight="1" x14ac:dyDescent="0.2">
      <c r="A49" s="212" t="s">
        <v>54</v>
      </c>
      <c r="B49" s="402">
        <v>14871</v>
      </c>
      <c r="C49" s="403">
        <v>165</v>
      </c>
      <c r="D49" s="404">
        <v>68</v>
      </c>
      <c r="E49" s="404">
        <v>2347</v>
      </c>
      <c r="F49" s="404">
        <v>6246</v>
      </c>
      <c r="G49" s="404">
        <v>1381</v>
      </c>
      <c r="H49" s="404">
        <v>537</v>
      </c>
      <c r="I49" s="404">
        <v>1037</v>
      </c>
    </row>
    <row r="50" spans="1:9" ht="12.95" customHeight="1" x14ac:dyDescent="0.2">
      <c r="A50" s="212" t="s">
        <v>55</v>
      </c>
      <c r="B50" s="402">
        <v>1548</v>
      </c>
      <c r="C50" s="403">
        <v>25</v>
      </c>
      <c r="D50" s="404">
        <v>10</v>
      </c>
      <c r="E50" s="404">
        <v>251</v>
      </c>
      <c r="F50" s="404">
        <v>734</v>
      </c>
      <c r="G50" s="404">
        <v>22</v>
      </c>
      <c r="H50" s="404">
        <v>23</v>
      </c>
      <c r="I50" s="404">
        <v>97</v>
      </c>
    </row>
    <row r="51" spans="1:9" ht="12.95" customHeight="1" x14ac:dyDescent="0.2">
      <c r="A51" s="212" t="s">
        <v>56</v>
      </c>
      <c r="B51" s="402">
        <v>7120</v>
      </c>
      <c r="C51" s="403">
        <v>96</v>
      </c>
      <c r="D51" s="404">
        <v>53</v>
      </c>
      <c r="E51" s="404">
        <v>1043</v>
      </c>
      <c r="F51" s="404">
        <v>3430</v>
      </c>
      <c r="G51" s="404">
        <v>178</v>
      </c>
      <c r="H51" s="404">
        <v>323</v>
      </c>
      <c r="I51" s="404">
        <v>444</v>
      </c>
    </row>
    <row r="52" spans="1:9" ht="12.95" customHeight="1" x14ac:dyDescent="0.2">
      <c r="A52" s="212" t="s">
        <v>57</v>
      </c>
      <c r="B52" s="402">
        <v>4181</v>
      </c>
      <c r="C52" s="403">
        <v>26</v>
      </c>
      <c r="D52" s="404">
        <v>2</v>
      </c>
      <c r="E52" s="404">
        <v>582</v>
      </c>
      <c r="F52" s="404">
        <v>1627</v>
      </c>
      <c r="G52" s="404">
        <v>103</v>
      </c>
      <c r="H52" s="404">
        <v>194</v>
      </c>
      <c r="I52" s="404">
        <v>282</v>
      </c>
    </row>
    <row r="53" spans="1:9" ht="12.95" customHeight="1" x14ac:dyDescent="0.2">
      <c r="A53" s="212" t="s">
        <v>58</v>
      </c>
      <c r="B53" s="402">
        <v>7180</v>
      </c>
      <c r="C53" s="403">
        <v>64</v>
      </c>
      <c r="D53" s="404">
        <v>27</v>
      </c>
      <c r="E53" s="404">
        <v>1012</v>
      </c>
      <c r="F53" s="404">
        <v>4011</v>
      </c>
      <c r="G53" s="404">
        <v>190</v>
      </c>
      <c r="H53" s="404">
        <v>472</v>
      </c>
      <c r="I53" s="404">
        <v>392</v>
      </c>
    </row>
    <row r="54" spans="1:9" ht="12.95" customHeight="1" x14ac:dyDescent="0.2">
      <c r="A54" s="212" t="s">
        <v>59</v>
      </c>
      <c r="B54" s="402">
        <v>6418</v>
      </c>
      <c r="C54" s="403">
        <v>77</v>
      </c>
      <c r="D54" s="404">
        <v>16</v>
      </c>
      <c r="E54" s="404">
        <v>1161</v>
      </c>
      <c r="F54" s="404">
        <v>3119</v>
      </c>
      <c r="G54" s="404">
        <v>110</v>
      </c>
      <c r="H54" s="404">
        <v>175</v>
      </c>
      <c r="I54" s="404">
        <v>250</v>
      </c>
    </row>
    <row r="55" spans="1:9" s="8" customFormat="1" ht="12.95" customHeight="1" x14ac:dyDescent="0.25">
      <c r="A55" s="212" t="s">
        <v>60</v>
      </c>
      <c r="B55" s="402">
        <v>32070</v>
      </c>
      <c r="C55" s="403">
        <v>216</v>
      </c>
      <c r="D55" s="404">
        <v>97</v>
      </c>
      <c r="E55" s="404">
        <v>4836</v>
      </c>
      <c r="F55" s="404">
        <v>17181</v>
      </c>
      <c r="G55" s="404">
        <v>745</v>
      </c>
      <c r="H55" s="404">
        <v>1822</v>
      </c>
      <c r="I55" s="404">
        <v>1969</v>
      </c>
    </row>
    <row r="56" spans="1:9" ht="12.95" customHeight="1" x14ac:dyDescent="0.2">
      <c r="A56" s="211" t="s">
        <v>61</v>
      </c>
      <c r="B56" s="401">
        <v>390946</v>
      </c>
      <c r="C56" s="399">
        <v>7055</v>
      </c>
      <c r="D56" s="400">
        <v>1353</v>
      </c>
      <c r="E56" s="400">
        <v>57438</v>
      </c>
      <c r="F56" s="400">
        <v>184545</v>
      </c>
      <c r="G56" s="400">
        <v>13186</v>
      </c>
      <c r="H56" s="400">
        <v>20894</v>
      </c>
      <c r="I56" s="400">
        <v>32602</v>
      </c>
    </row>
    <row r="57" spans="1:9" ht="12.95" customHeight="1" x14ac:dyDescent="0.2">
      <c r="A57" s="212" t="s">
        <v>62</v>
      </c>
      <c r="B57" s="402">
        <v>50440</v>
      </c>
      <c r="C57" s="403">
        <v>962</v>
      </c>
      <c r="D57" s="404">
        <v>212</v>
      </c>
      <c r="E57" s="404">
        <v>7453</v>
      </c>
      <c r="F57" s="404">
        <v>22919</v>
      </c>
      <c r="G57" s="404">
        <v>2841</v>
      </c>
      <c r="H57" s="404">
        <v>2489</v>
      </c>
      <c r="I57" s="404">
        <v>4485</v>
      </c>
    </row>
    <row r="58" spans="1:9" ht="12.95" customHeight="1" x14ac:dyDescent="0.2">
      <c r="A58" s="212" t="s">
        <v>63</v>
      </c>
      <c r="B58" s="402">
        <v>8646</v>
      </c>
      <c r="C58" s="403">
        <v>78</v>
      </c>
      <c r="D58" s="404">
        <v>37</v>
      </c>
      <c r="E58" s="404">
        <v>1192</v>
      </c>
      <c r="F58" s="404">
        <v>3810</v>
      </c>
      <c r="G58" s="404">
        <v>373</v>
      </c>
      <c r="H58" s="404">
        <v>440</v>
      </c>
      <c r="I58" s="404">
        <v>923</v>
      </c>
    </row>
    <row r="59" spans="1:9" ht="12.95" customHeight="1" x14ac:dyDescent="0.2">
      <c r="A59" s="212" t="s">
        <v>64</v>
      </c>
      <c r="B59" s="402">
        <v>10723</v>
      </c>
      <c r="C59" s="403">
        <v>84</v>
      </c>
      <c r="D59" s="404">
        <v>24</v>
      </c>
      <c r="E59" s="404">
        <v>1399</v>
      </c>
      <c r="F59" s="404">
        <v>3332</v>
      </c>
      <c r="G59" s="404">
        <v>266</v>
      </c>
      <c r="H59" s="404">
        <v>447</v>
      </c>
      <c r="I59" s="404">
        <v>775</v>
      </c>
    </row>
    <row r="60" spans="1:9" ht="12.95" customHeight="1" x14ac:dyDescent="0.2">
      <c r="A60" s="212" t="s">
        <v>65</v>
      </c>
      <c r="B60" s="402">
        <v>44608</v>
      </c>
      <c r="C60" s="403">
        <v>534</v>
      </c>
      <c r="D60" s="404">
        <v>111</v>
      </c>
      <c r="E60" s="404">
        <v>7713</v>
      </c>
      <c r="F60" s="404">
        <v>23274</v>
      </c>
      <c r="G60" s="404">
        <v>1483</v>
      </c>
      <c r="H60" s="404">
        <v>2119</v>
      </c>
      <c r="I60" s="404">
        <v>3046</v>
      </c>
    </row>
    <row r="61" spans="1:9" ht="12.95" customHeight="1" x14ac:dyDescent="0.2">
      <c r="A61" s="212" t="s">
        <v>66</v>
      </c>
      <c r="B61" s="402">
        <v>18079</v>
      </c>
      <c r="C61" s="403">
        <v>345</v>
      </c>
      <c r="D61" s="404">
        <v>81</v>
      </c>
      <c r="E61" s="404">
        <v>2781</v>
      </c>
      <c r="F61" s="404">
        <v>7949</v>
      </c>
      <c r="G61" s="404">
        <v>632</v>
      </c>
      <c r="H61" s="404">
        <v>1125</v>
      </c>
      <c r="I61" s="404">
        <v>1740</v>
      </c>
    </row>
    <row r="62" spans="1:9" ht="12.95" customHeight="1" x14ac:dyDescent="0.2">
      <c r="A62" s="212" t="s">
        <v>67</v>
      </c>
      <c r="B62" s="402">
        <v>15462</v>
      </c>
      <c r="C62" s="403">
        <v>125</v>
      </c>
      <c r="D62" s="404">
        <v>48</v>
      </c>
      <c r="E62" s="404">
        <v>1910</v>
      </c>
      <c r="F62" s="404">
        <v>6146</v>
      </c>
      <c r="G62" s="404">
        <v>846</v>
      </c>
      <c r="H62" s="404">
        <v>853</v>
      </c>
      <c r="I62" s="404">
        <v>1765</v>
      </c>
    </row>
    <row r="63" spans="1:9" ht="12.95" customHeight="1" x14ac:dyDescent="0.2">
      <c r="A63" s="212" t="s">
        <v>68</v>
      </c>
      <c r="B63" s="402">
        <v>35340</v>
      </c>
      <c r="C63" s="403">
        <v>1190</v>
      </c>
      <c r="D63" s="404">
        <v>188</v>
      </c>
      <c r="E63" s="404">
        <v>5170</v>
      </c>
      <c r="F63" s="404">
        <v>18020</v>
      </c>
      <c r="G63" s="404">
        <v>1089</v>
      </c>
      <c r="H63" s="404">
        <v>2284</v>
      </c>
      <c r="I63" s="404">
        <v>3403</v>
      </c>
    </row>
    <row r="64" spans="1:9" ht="12.95" customHeight="1" x14ac:dyDescent="0.2">
      <c r="A64" s="212" t="s">
        <v>69</v>
      </c>
      <c r="B64" s="402">
        <v>19037</v>
      </c>
      <c r="C64" s="403">
        <v>101</v>
      </c>
      <c r="D64" s="404">
        <v>36</v>
      </c>
      <c r="E64" s="404">
        <v>2912</v>
      </c>
      <c r="F64" s="404">
        <v>8616</v>
      </c>
      <c r="G64" s="404">
        <v>717</v>
      </c>
      <c r="H64" s="404">
        <v>843</v>
      </c>
      <c r="I64" s="404">
        <v>1646</v>
      </c>
    </row>
    <row r="65" spans="1:9" ht="12.95" customHeight="1" x14ac:dyDescent="0.2">
      <c r="A65" s="212" t="s">
        <v>70</v>
      </c>
      <c r="B65" s="402">
        <v>48419</v>
      </c>
      <c r="C65" s="403">
        <v>513</v>
      </c>
      <c r="D65" s="404">
        <v>70</v>
      </c>
      <c r="E65" s="404">
        <v>6077</v>
      </c>
      <c r="F65" s="404">
        <v>21235</v>
      </c>
      <c r="G65" s="404">
        <v>1213</v>
      </c>
      <c r="H65" s="404">
        <v>2862</v>
      </c>
      <c r="I65" s="404">
        <v>3114</v>
      </c>
    </row>
    <row r="66" spans="1:9" ht="12.95" customHeight="1" x14ac:dyDescent="0.2">
      <c r="A66" s="212" t="s">
        <v>71</v>
      </c>
      <c r="B66" s="402">
        <v>26188</v>
      </c>
      <c r="C66" s="403">
        <v>705</v>
      </c>
      <c r="D66" s="404">
        <v>135</v>
      </c>
      <c r="E66" s="404">
        <v>4565</v>
      </c>
      <c r="F66" s="404">
        <v>12574</v>
      </c>
      <c r="G66" s="404">
        <v>717</v>
      </c>
      <c r="H66" s="404">
        <v>1501</v>
      </c>
      <c r="I66" s="404">
        <v>2156</v>
      </c>
    </row>
    <row r="67" spans="1:9" ht="12.95" customHeight="1" x14ac:dyDescent="0.2">
      <c r="A67" s="212" t="s">
        <v>72</v>
      </c>
      <c r="B67" s="402">
        <v>19201</v>
      </c>
      <c r="C67" s="403">
        <v>156</v>
      </c>
      <c r="D67" s="404">
        <v>53</v>
      </c>
      <c r="E67" s="404">
        <v>2651</v>
      </c>
      <c r="F67" s="404">
        <v>10145</v>
      </c>
      <c r="G67" s="404">
        <v>583</v>
      </c>
      <c r="H67" s="404">
        <v>1026</v>
      </c>
      <c r="I67" s="404">
        <v>1714</v>
      </c>
    </row>
    <row r="68" spans="1:9" ht="12.95" customHeight="1" x14ac:dyDescent="0.2">
      <c r="A68" s="212" t="s">
        <v>73</v>
      </c>
      <c r="B68" s="402">
        <v>43114</v>
      </c>
      <c r="C68" s="403">
        <v>1261</v>
      </c>
      <c r="D68" s="404">
        <v>172</v>
      </c>
      <c r="E68" s="404">
        <v>6198</v>
      </c>
      <c r="F68" s="404">
        <v>19242</v>
      </c>
      <c r="G68" s="404">
        <v>734</v>
      </c>
      <c r="H68" s="404">
        <v>2075</v>
      </c>
      <c r="I68" s="404">
        <v>4025</v>
      </c>
    </row>
    <row r="69" spans="1:9" ht="12.95" customHeight="1" x14ac:dyDescent="0.2">
      <c r="A69" s="213" t="s">
        <v>74</v>
      </c>
      <c r="B69" s="405">
        <v>34053</v>
      </c>
      <c r="C69" s="403">
        <v>558</v>
      </c>
      <c r="D69" s="404">
        <v>88</v>
      </c>
      <c r="E69" s="404">
        <v>4731</v>
      </c>
      <c r="F69" s="404">
        <v>18307</v>
      </c>
      <c r="G69" s="404">
        <v>1156</v>
      </c>
      <c r="H69" s="404">
        <v>1998</v>
      </c>
      <c r="I69" s="404">
        <v>2319</v>
      </c>
    </row>
    <row r="70" spans="1:9" s="8" customFormat="1" ht="12.95" customHeight="1" x14ac:dyDescent="0.25">
      <c r="A70" s="212" t="s">
        <v>75</v>
      </c>
      <c r="B70" s="402">
        <v>17636</v>
      </c>
      <c r="C70" s="403">
        <v>443</v>
      </c>
      <c r="D70" s="404">
        <v>98</v>
      </c>
      <c r="E70" s="404">
        <v>2686</v>
      </c>
      <c r="F70" s="404">
        <v>8976</v>
      </c>
      <c r="G70" s="404">
        <v>536</v>
      </c>
      <c r="H70" s="404">
        <v>832</v>
      </c>
      <c r="I70" s="404">
        <v>1491</v>
      </c>
    </row>
    <row r="71" spans="1:9" ht="12.95" customHeight="1" x14ac:dyDescent="0.2">
      <c r="A71" s="216" t="s">
        <v>76</v>
      </c>
      <c r="B71" s="407">
        <v>146947</v>
      </c>
      <c r="C71" s="399">
        <v>5333</v>
      </c>
      <c r="D71" s="400">
        <v>1052</v>
      </c>
      <c r="E71" s="400">
        <v>25325</v>
      </c>
      <c r="F71" s="400">
        <v>66645</v>
      </c>
      <c r="G71" s="400">
        <v>4294</v>
      </c>
      <c r="H71" s="400">
        <v>7645</v>
      </c>
      <c r="I71" s="400">
        <v>14145</v>
      </c>
    </row>
    <row r="72" spans="1:9" ht="12.95" customHeight="1" x14ac:dyDescent="0.2">
      <c r="A72" s="212" t="s">
        <v>77</v>
      </c>
      <c r="B72" s="402">
        <v>12990</v>
      </c>
      <c r="C72" s="403">
        <v>395</v>
      </c>
      <c r="D72" s="404">
        <v>153</v>
      </c>
      <c r="E72" s="404">
        <v>2090</v>
      </c>
      <c r="F72" s="404">
        <v>4980</v>
      </c>
      <c r="G72" s="404">
        <v>557</v>
      </c>
      <c r="H72" s="404">
        <v>624</v>
      </c>
      <c r="I72" s="404">
        <v>1233</v>
      </c>
    </row>
    <row r="73" spans="1:9" ht="12.95" customHeight="1" x14ac:dyDescent="0.2">
      <c r="A73" s="212" t="s">
        <v>78</v>
      </c>
      <c r="B73" s="402">
        <v>58511</v>
      </c>
      <c r="C73" s="403">
        <v>2292</v>
      </c>
      <c r="D73" s="404">
        <v>411</v>
      </c>
      <c r="E73" s="404">
        <v>10126</v>
      </c>
      <c r="F73" s="404">
        <v>28234</v>
      </c>
      <c r="G73" s="404">
        <v>1651</v>
      </c>
      <c r="H73" s="404">
        <v>3333</v>
      </c>
      <c r="I73" s="404">
        <v>5403</v>
      </c>
    </row>
    <row r="74" spans="1:9" ht="12.95" customHeight="1" x14ac:dyDescent="0.2">
      <c r="A74" s="212" t="s">
        <v>79</v>
      </c>
      <c r="B74" s="402">
        <v>29424</v>
      </c>
      <c r="C74" s="403">
        <v>1268</v>
      </c>
      <c r="D74" s="404">
        <v>186</v>
      </c>
      <c r="E74" s="404">
        <v>4688</v>
      </c>
      <c r="F74" s="404">
        <v>12913</v>
      </c>
      <c r="G74" s="404">
        <v>813</v>
      </c>
      <c r="H74" s="404">
        <v>1413</v>
      </c>
      <c r="I74" s="404">
        <v>3173</v>
      </c>
    </row>
    <row r="75" spans="1:9" ht="12.95" customHeight="1" x14ac:dyDescent="0.2">
      <c r="A75" s="212" t="s">
        <v>80</v>
      </c>
      <c r="B75" s="402">
        <v>10393</v>
      </c>
      <c r="C75" s="403">
        <v>479</v>
      </c>
      <c r="D75" s="404">
        <v>42</v>
      </c>
      <c r="E75" s="404">
        <v>2026</v>
      </c>
      <c r="F75" s="404">
        <v>4094</v>
      </c>
      <c r="G75" s="404">
        <v>331</v>
      </c>
      <c r="H75" s="404">
        <v>651</v>
      </c>
      <c r="I75" s="404">
        <v>1183</v>
      </c>
    </row>
    <row r="76" spans="1:9" ht="12.95" customHeight="1" x14ac:dyDescent="0.2">
      <c r="A76" s="212" t="s">
        <v>81</v>
      </c>
      <c r="B76" s="402">
        <v>2547</v>
      </c>
      <c r="C76" s="403">
        <v>81</v>
      </c>
      <c r="D76" s="404">
        <v>32</v>
      </c>
      <c r="E76" s="404">
        <v>466</v>
      </c>
      <c r="F76" s="404">
        <v>1028</v>
      </c>
      <c r="G76" s="404">
        <v>94</v>
      </c>
      <c r="H76" s="404">
        <v>166</v>
      </c>
      <c r="I76" s="404">
        <v>468</v>
      </c>
    </row>
    <row r="77" spans="1:9" s="8" customFormat="1" ht="12.95" customHeight="1" x14ac:dyDescent="0.25">
      <c r="A77" s="215" t="s">
        <v>293</v>
      </c>
      <c r="B77" s="397">
        <v>16484</v>
      </c>
      <c r="C77" s="403">
        <v>708</v>
      </c>
      <c r="D77" s="404">
        <v>112</v>
      </c>
      <c r="E77" s="404">
        <v>2196</v>
      </c>
      <c r="F77" s="404">
        <v>7791</v>
      </c>
      <c r="G77" s="404">
        <v>388</v>
      </c>
      <c r="H77" s="404">
        <v>596</v>
      </c>
      <c r="I77" s="404">
        <v>1522</v>
      </c>
    </row>
    <row r="78" spans="1:9" ht="12.95" customHeight="1" x14ac:dyDescent="0.2">
      <c r="A78" s="212" t="s">
        <v>82</v>
      </c>
      <c r="B78" s="402">
        <v>46022</v>
      </c>
      <c r="C78" s="403">
        <v>1378</v>
      </c>
      <c r="D78" s="404">
        <v>302</v>
      </c>
      <c r="E78" s="404">
        <v>8421</v>
      </c>
      <c r="F78" s="404">
        <v>20518</v>
      </c>
      <c r="G78" s="404">
        <v>1273</v>
      </c>
      <c r="H78" s="404">
        <v>2275</v>
      </c>
      <c r="I78" s="404">
        <v>4336</v>
      </c>
    </row>
    <row r="79" spans="1:9" ht="12.95" customHeight="1" x14ac:dyDescent="0.2">
      <c r="A79" s="211" t="s">
        <v>83</v>
      </c>
      <c r="B79" s="401">
        <v>224041</v>
      </c>
      <c r="C79" s="399">
        <v>9016</v>
      </c>
      <c r="D79" s="400">
        <v>2170</v>
      </c>
      <c r="E79" s="400">
        <v>38369</v>
      </c>
      <c r="F79" s="400">
        <v>99195</v>
      </c>
      <c r="G79" s="400">
        <v>9530</v>
      </c>
      <c r="H79" s="400">
        <v>11735</v>
      </c>
      <c r="I79" s="400">
        <v>21160</v>
      </c>
    </row>
    <row r="80" spans="1:9" ht="12.95" customHeight="1" x14ac:dyDescent="0.2">
      <c r="A80" s="212" t="s">
        <v>84</v>
      </c>
      <c r="B80" s="402">
        <v>2201</v>
      </c>
      <c r="C80" s="403">
        <v>33</v>
      </c>
      <c r="D80" s="404">
        <v>15</v>
      </c>
      <c r="E80" s="404">
        <v>335</v>
      </c>
      <c r="F80" s="404">
        <v>924</v>
      </c>
      <c r="G80" s="404">
        <v>88</v>
      </c>
      <c r="H80" s="404">
        <v>114</v>
      </c>
      <c r="I80" s="404">
        <v>291</v>
      </c>
    </row>
    <row r="81" spans="1:9" ht="12.95" customHeight="1" x14ac:dyDescent="0.2">
      <c r="A81" s="212" t="s">
        <v>86</v>
      </c>
      <c r="B81" s="402">
        <v>2856</v>
      </c>
      <c r="C81" s="403">
        <v>176</v>
      </c>
      <c r="D81" s="404">
        <v>140</v>
      </c>
      <c r="E81" s="404">
        <v>399</v>
      </c>
      <c r="F81" s="404">
        <v>1073</v>
      </c>
      <c r="G81" s="404">
        <v>129</v>
      </c>
      <c r="H81" s="404">
        <v>192</v>
      </c>
      <c r="I81" s="404">
        <v>669</v>
      </c>
    </row>
    <row r="82" spans="1:9" ht="12.95" customHeight="1" x14ac:dyDescent="0.2">
      <c r="A82" s="212" t="s">
        <v>87</v>
      </c>
      <c r="B82" s="402">
        <v>6657</v>
      </c>
      <c r="C82" s="403">
        <v>94</v>
      </c>
      <c r="D82" s="404">
        <v>45</v>
      </c>
      <c r="E82" s="404">
        <v>1151</v>
      </c>
      <c r="F82" s="404">
        <v>3425</v>
      </c>
      <c r="G82" s="404">
        <v>372</v>
      </c>
      <c r="H82" s="404">
        <v>420</v>
      </c>
      <c r="I82" s="404">
        <v>665</v>
      </c>
    </row>
    <row r="83" spans="1:9" ht="12.95" customHeight="1" x14ac:dyDescent="0.2">
      <c r="A83" s="212" t="s">
        <v>88</v>
      </c>
      <c r="B83" s="402">
        <v>33264</v>
      </c>
      <c r="C83" s="403">
        <v>1282</v>
      </c>
      <c r="D83" s="404">
        <v>389</v>
      </c>
      <c r="E83" s="404">
        <v>5185</v>
      </c>
      <c r="F83" s="404">
        <v>13318</v>
      </c>
      <c r="G83" s="404">
        <v>1349</v>
      </c>
      <c r="H83" s="404">
        <v>1380</v>
      </c>
      <c r="I83" s="404">
        <v>2554</v>
      </c>
    </row>
    <row r="84" spans="1:9" ht="12.95" customHeight="1" x14ac:dyDescent="0.2">
      <c r="A84" s="212" t="s">
        <v>90</v>
      </c>
      <c r="B84" s="402">
        <v>35720</v>
      </c>
      <c r="C84" s="403">
        <v>1051</v>
      </c>
      <c r="D84" s="404">
        <v>345</v>
      </c>
      <c r="E84" s="404">
        <v>6797</v>
      </c>
      <c r="F84" s="404">
        <v>16895</v>
      </c>
      <c r="G84" s="404">
        <v>1905</v>
      </c>
      <c r="H84" s="404">
        <v>2465</v>
      </c>
      <c r="I84" s="404">
        <v>3839</v>
      </c>
    </row>
    <row r="85" spans="1:9" ht="12.95" customHeight="1" x14ac:dyDescent="0.2">
      <c r="A85" s="212" t="s">
        <v>91</v>
      </c>
      <c r="B85" s="402">
        <v>31369</v>
      </c>
      <c r="C85" s="403">
        <v>1659</v>
      </c>
      <c r="D85" s="404">
        <v>305</v>
      </c>
      <c r="E85" s="404">
        <v>5168</v>
      </c>
      <c r="F85" s="404">
        <v>15061</v>
      </c>
      <c r="G85" s="404">
        <v>1101</v>
      </c>
      <c r="H85" s="404">
        <v>1353</v>
      </c>
      <c r="I85" s="404">
        <v>3423</v>
      </c>
    </row>
    <row r="86" spans="1:9" ht="12.95" customHeight="1" x14ac:dyDescent="0.2">
      <c r="A86" s="212" t="s">
        <v>92</v>
      </c>
      <c r="B86" s="402">
        <v>38748</v>
      </c>
      <c r="C86" s="403">
        <v>2224</v>
      </c>
      <c r="D86" s="404">
        <v>359</v>
      </c>
      <c r="E86" s="404">
        <v>6550</v>
      </c>
      <c r="F86" s="404">
        <v>15628</v>
      </c>
      <c r="G86" s="404">
        <v>1689</v>
      </c>
      <c r="H86" s="404">
        <v>2192</v>
      </c>
      <c r="I86" s="404">
        <v>3476</v>
      </c>
    </row>
    <row r="87" spans="1:9" ht="12.95" customHeight="1" x14ac:dyDescent="0.2">
      <c r="A87" s="212" t="s">
        <v>93</v>
      </c>
      <c r="B87" s="402">
        <v>36168</v>
      </c>
      <c r="C87" s="403">
        <v>1546</v>
      </c>
      <c r="D87" s="404">
        <v>385</v>
      </c>
      <c r="E87" s="404">
        <v>6655</v>
      </c>
      <c r="F87" s="404">
        <v>17063</v>
      </c>
      <c r="G87" s="404">
        <v>1265</v>
      </c>
      <c r="H87" s="404">
        <v>1541</v>
      </c>
      <c r="I87" s="404">
        <v>2888</v>
      </c>
    </row>
    <row r="88" spans="1:9" s="8" customFormat="1" ht="12.95" customHeight="1" x14ac:dyDescent="0.25">
      <c r="A88" s="212" t="s">
        <v>94</v>
      </c>
      <c r="B88" s="402">
        <v>25098</v>
      </c>
      <c r="C88" s="403">
        <v>655</v>
      </c>
      <c r="D88" s="404">
        <v>157</v>
      </c>
      <c r="E88" s="404">
        <v>3865</v>
      </c>
      <c r="F88" s="404">
        <v>10733</v>
      </c>
      <c r="G88" s="404">
        <v>1069</v>
      </c>
      <c r="H88" s="404">
        <v>1140</v>
      </c>
      <c r="I88" s="404">
        <v>2056</v>
      </c>
    </row>
    <row r="89" spans="1:9" ht="12.95" customHeight="1" x14ac:dyDescent="0.2">
      <c r="A89" s="212" t="s">
        <v>95</v>
      </c>
      <c r="B89" s="402">
        <v>11960</v>
      </c>
      <c r="C89" s="403">
        <v>296</v>
      </c>
      <c r="D89" s="404">
        <v>30</v>
      </c>
      <c r="E89" s="404">
        <v>2264</v>
      </c>
      <c r="F89" s="404">
        <v>5075</v>
      </c>
      <c r="G89" s="404">
        <v>563</v>
      </c>
      <c r="H89" s="404">
        <v>938</v>
      </c>
      <c r="I89" s="404">
        <v>1299</v>
      </c>
    </row>
    <row r="90" spans="1:9" ht="12.95" customHeight="1" x14ac:dyDescent="0.2">
      <c r="A90" s="216" t="s">
        <v>96</v>
      </c>
      <c r="B90" s="407">
        <v>98721</v>
      </c>
      <c r="C90" s="399">
        <v>1898</v>
      </c>
      <c r="D90" s="400">
        <v>894</v>
      </c>
      <c r="E90" s="400">
        <v>16494</v>
      </c>
      <c r="F90" s="400">
        <v>43115</v>
      </c>
      <c r="G90" s="400">
        <v>4367</v>
      </c>
      <c r="H90" s="400">
        <v>6087</v>
      </c>
      <c r="I90" s="400">
        <v>11614</v>
      </c>
    </row>
    <row r="91" spans="1:9" ht="12.95" customHeight="1" x14ac:dyDescent="0.2">
      <c r="A91" s="212" t="s">
        <v>85</v>
      </c>
      <c r="B91" s="402">
        <v>10570</v>
      </c>
      <c r="C91" s="403">
        <v>215</v>
      </c>
      <c r="D91" s="404">
        <v>49</v>
      </c>
      <c r="E91" s="404">
        <v>1880</v>
      </c>
      <c r="F91" s="404">
        <v>4387</v>
      </c>
      <c r="G91" s="404">
        <v>603</v>
      </c>
      <c r="H91" s="404">
        <v>615</v>
      </c>
      <c r="I91" s="404">
        <v>1453</v>
      </c>
    </row>
    <row r="92" spans="1:9" ht="12.95" customHeight="1" x14ac:dyDescent="0.2">
      <c r="A92" s="212" t="s">
        <v>97</v>
      </c>
      <c r="B92" s="402">
        <v>7572</v>
      </c>
      <c r="C92" s="403">
        <v>131</v>
      </c>
      <c r="D92" s="404">
        <v>47</v>
      </c>
      <c r="E92" s="404">
        <v>1350</v>
      </c>
      <c r="F92" s="404">
        <v>3418</v>
      </c>
      <c r="G92" s="404">
        <v>275</v>
      </c>
      <c r="H92" s="404">
        <v>374</v>
      </c>
      <c r="I92" s="404">
        <v>1184</v>
      </c>
    </row>
    <row r="93" spans="1:9" ht="12.95" customHeight="1" x14ac:dyDescent="0.2">
      <c r="A93" s="212" t="s">
        <v>89</v>
      </c>
      <c r="B93" s="402">
        <v>13146</v>
      </c>
      <c r="C93" s="403">
        <v>216</v>
      </c>
      <c r="D93" s="404">
        <v>58</v>
      </c>
      <c r="E93" s="404">
        <v>2160</v>
      </c>
      <c r="F93" s="404">
        <v>5462</v>
      </c>
      <c r="G93" s="404">
        <v>916</v>
      </c>
      <c r="H93" s="404">
        <v>614</v>
      </c>
      <c r="I93" s="404">
        <v>1780</v>
      </c>
    </row>
    <row r="94" spans="1:9" ht="12.95" customHeight="1" x14ac:dyDescent="0.2">
      <c r="A94" s="212" t="s">
        <v>98</v>
      </c>
      <c r="B94" s="402">
        <v>3549</v>
      </c>
      <c r="C94" s="403">
        <v>44</v>
      </c>
      <c r="D94" s="404">
        <v>19</v>
      </c>
      <c r="E94" s="404">
        <v>515</v>
      </c>
      <c r="F94" s="404">
        <v>1773</v>
      </c>
      <c r="G94" s="404">
        <v>151</v>
      </c>
      <c r="H94" s="404">
        <v>226</v>
      </c>
      <c r="I94" s="404">
        <v>393</v>
      </c>
    </row>
    <row r="95" spans="1:9" ht="12.95" customHeight="1" x14ac:dyDescent="0.2">
      <c r="A95" s="212" t="s">
        <v>99</v>
      </c>
      <c r="B95" s="402">
        <v>25660</v>
      </c>
      <c r="C95" s="403">
        <v>685</v>
      </c>
      <c r="D95" s="404">
        <v>376</v>
      </c>
      <c r="E95" s="404">
        <v>4500</v>
      </c>
      <c r="F95" s="404">
        <v>12223</v>
      </c>
      <c r="G95" s="404">
        <v>997</v>
      </c>
      <c r="H95" s="404">
        <v>1619</v>
      </c>
      <c r="I95" s="404">
        <v>2218</v>
      </c>
    </row>
    <row r="96" spans="1:9" ht="12.95" customHeight="1" x14ac:dyDescent="0.2">
      <c r="A96" s="212" t="s">
        <v>100</v>
      </c>
      <c r="B96" s="402">
        <v>17005</v>
      </c>
      <c r="C96" s="403">
        <v>321</v>
      </c>
      <c r="D96" s="404">
        <v>164</v>
      </c>
      <c r="E96" s="404">
        <v>2540</v>
      </c>
      <c r="F96" s="404">
        <v>8174</v>
      </c>
      <c r="G96" s="404">
        <v>582</v>
      </c>
      <c r="H96" s="404">
        <v>1097</v>
      </c>
      <c r="I96" s="404">
        <v>1808</v>
      </c>
    </row>
    <row r="97" spans="1:9" ht="12.95" customHeight="1" x14ac:dyDescent="0.2">
      <c r="A97" s="212" t="s">
        <v>101</v>
      </c>
      <c r="B97" s="402">
        <v>10650</v>
      </c>
      <c r="C97" s="403">
        <v>135</v>
      </c>
      <c r="D97" s="404">
        <v>103</v>
      </c>
      <c r="E97" s="404">
        <v>1628</v>
      </c>
      <c r="F97" s="404">
        <v>3661</v>
      </c>
      <c r="G97" s="404">
        <v>356</v>
      </c>
      <c r="H97" s="404">
        <v>664</v>
      </c>
      <c r="I97" s="404">
        <v>1411</v>
      </c>
    </row>
    <row r="98" spans="1:9" ht="12.95" customHeight="1" x14ac:dyDescent="0.2">
      <c r="A98" s="212" t="s">
        <v>102</v>
      </c>
      <c r="B98" s="402">
        <v>1621</v>
      </c>
      <c r="C98" s="403">
        <v>10</v>
      </c>
      <c r="D98" s="404">
        <v>3</v>
      </c>
      <c r="E98" s="404">
        <v>279</v>
      </c>
      <c r="F98" s="404">
        <v>709</v>
      </c>
      <c r="G98" s="404">
        <v>90</v>
      </c>
      <c r="H98" s="404">
        <v>118</v>
      </c>
      <c r="I98" s="404">
        <v>191</v>
      </c>
    </row>
    <row r="99" spans="1:9" ht="12.95" customHeight="1" x14ac:dyDescent="0.2">
      <c r="A99" s="212" t="s">
        <v>103</v>
      </c>
      <c r="B99" s="402">
        <v>6201</v>
      </c>
      <c r="C99" s="403">
        <v>74</v>
      </c>
      <c r="D99" s="404">
        <v>33</v>
      </c>
      <c r="E99" s="404">
        <v>1182</v>
      </c>
      <c r="F99" s="404">
        <v>1836</v>
      </c>
      <c r="G99" s="404">
        <v>275</v>
      </c>
      <c r="H99" s="404">
        <v>604</v>
      </c>
      <c r="I99" s="404">
        <v>823</v>
      </c>
    </row>
    <row r="100" spans="1:9" ht="12.95" customHeight="1" x14ac:dyDescent="0.2">
      <c r="A100" s="212" t="s">
        <v>104</v>
      </c>
      <c r="B100" s="402">
        <v>2200</v>
      </c>
      <c r="C100" s="403">
        <v>45</v>
      </c>
      <c r="D100" s="404">
        <v>31</v>
      </c>
      <c r="E100" s="404">
        <v>377</v>
      </c>
      <c r="F100" s="404">
        <v>1254</v>
      </c>
      <c r="G100" s="404">
        <v>102</v>
      </c>
      <c r="H100" s="404">
        <v>117</v>
      </c>
      <c r="I100" s="404">
        <v>228</v>
      </c>
    </row>
    <row r="101" spans="1:9" ht="12.95" customHeight="1" x14ac:dyDescent="0.2">
      <c r="A101" s="283" t="s">
        <v>105</v>
      </c>
      <c r="B101" s="409">
        <v>547</v>
      </c>
      <c r="C101" s="410">
        <v>22</v>
      </c>
      <c r="D101" s="411">
        <v>11</v>
      </c>
      <c r="E101" s="411">
        <v>83</v>
      </c>
      <c r="F101" s="411">
        <v>218</v>
      </c>
      <c r="G101" s="411">
        <v>20</v>
      </c>
      <c r="H101" s="411">
        <v>39</v>
      </c>
      <c r="I101" s="411">
        <v>125</v>
      </c>
    </row>
    <row r="104" spans="1:9" ht="12.75" customHeight="1" x14ac:dyDescent="0.2">
      <c r="A104" s="12"/>
      <c r="B104" s="12"/>
      <c r="C104" s="70"/>
      <c r="E104" s="71"/>
      <c r="G104" s="68"/>
      <c r="H104" s="68"/>
      <c r="I104" s="69"/>
    </row>
    <row r="105" spans="1:9" x14ac:dyDescent="0.2">
      <c r="C105" s="70"/>
      <c r="E105" s="71"/>
      <c r="G105" s="68"/>
      <c r="H105" s="68"/>
      <c r="I105" s="69"/>
    </row>
    <row r="106" spans="1:9" x14ac:dyDescent="0.2">
      <c r="C106" s="70"/>
      <c r="E106" s="71"/>
      <c r="G106" s="68"/>
      <c r="H106" s="68"/>
      <c r="I106" s="69"/>
    </row>
    <row r="107" spans="1:9" x14ac:dyDescent="0.2">
      <c r="C107" s="70"/>
      <c r="E107" s="71"/>
      <c r="G107" s="68"/>
      <c r="H107" s="68"/>
      <c r="I107" s="69"/>
    </row>
    <row r="108" spans="1:9" x14ac:dyDescent="0.2">
      <c r="C108" s="70"/>
      <c r="E108" s="71"/>
      <c r="G108" s="68"/>
      <c r="H108" s="68"/>
      <c r="I108" s="69"/>
    </row>
    <row r="109" spans="1:9" x14ac:dyDescent="0.2">
      <c r="C109" s="70"/>
      <c r="E109" s="71"/>
      <c r="G109" s="68"/>
      <c r="H109" s="68"/>
      <c r="I109" s="69"/>
    </row>
    <row r="110" spans="1:9" x14ac:dyDescent="0.2">
      <c r="C110" s="70"/>
      <c r="E110" s="71"/>
      <c r="G110" s="68"/>
      <c r="H110" s="68"/>
      <c r="I110" s="69"/>
    </row>
    <row r="111" spans="1:9" x14ac:dyDescent="0.2">
      <c r="A111" s="9"/>
      <c r="B111" s="9"/>
      <c r="C111" s="70"/>
      <c r="E111" s="71"/>
      <c r="G111" s="68"/>
      <c r="H111" s="68"/>
      <c r="I111" s="69"/>
    </row>
    <row r="112" spans="1:9" x14ac:dyDescent="0.2">
      <c r="A112" s="9"/>
      <c r="B112" s="9"/>
      <c r="C112" s="70"/>
      <c r="E112" s="71"/>
      <c r="G112" s="68"/>
      <c r="H112" s="68"/>
      <c r="I112" s="69"/>
    </row>
    <row r="113" spans="1:9" x14ac:dyDescent="0.2">
      <c r="A113" s="9"/>
      <c r="B113" s="9"/>
      <c r="C113" s="70"/>
      <c r="E113" s="71"/>
      <c r="G113" s="68"/>
      <c r="H113" s="68"/>
      <c r="I113" s="69"/>
    </row>
    <row r="114" spans="1:9" x14ac:dyDescent="0.2">
      <c r="A114" s="9"/>
      <c r="B114" s="9"/>
      <c r="C114" s="70"/>
      <c r="E114" s="71"/>
      <c r="G114" s="68"/>
      <c r="H114" s="68"/>
    </row>
    <row r="115" spans="1:9" x14ac:dyDescent="0.2">
      <c r="A115" s="9"/>
      <c r="B115" s="9"/>
      <c r="C115" s="70"/>
      <c r="E115" s="71"/>
      <c r="G115" s="68"/>
      <c r="H115" s="68"/>
    </row>
    <row r="116" spans="1:9" x14ac:dyDescent="0.2">
      <c r="A116" s="9"/>
      <c r="B116" s="9"/>
      <c r="C116" s="70"/>
      <c r="G116" s="68"/>
      <c r="H116" s="68"/>
    </row>
    <row r="117" spans="1:9" x14ac:dyDescent="0.2">
      <c r="A117" s="9"/>
      <c r="B117" s="9"/>
      <c r="C117" s="70"/>
      <c r="G117" s="68"/>
      <c r="H117" s="68"/>
    </row>
    <row r="118" spans="1:9" x14ac:dyDescent="0.2">
      <c r="A118" s="9"/>
      <c r="B118" s="9"/>
      <c r="C118" s="70"/>
      <c r="G118" s="68"/>
      <c r="H118" s="68"/>
    </row>
    <row r="119" spans="1:9" x14ac:dyDescent="0.2">
      <c r="A119" s="9"/>
      <c r="B119" s="9"/>
      <c r="C119" s="70"/>
      <c r="G119" s="72"/>
      <c r="H119" s="68"/>
    </row>
    <row r="120" spans="1:9" x14ac:dyDescent="0.2">
      <c r="A120" s="9"/>
      <c r="B120" s="9"/>
      <c r="C120" s="70"/>
      <c r="G120" s="72"/>
      <c r="H120" s="68"/>
    </row>
    <row r="121" spans="1:9" x14ac:dyDescent="0.2">
      <c r="A121" s="9"/>
      <c r="B121" s="9"/>
      <c r="C121" s="70"/>
      <c r="G121" s="72"/>
      <c r="H121" s="68"/>
    </row>
    <row r="122" spans="1:9" x14ac:dyDescent="0.2">
      <c r="A122" s="9"/>
      <c r="B122" s="9"/>
      <c r="G122" s="72"/>
      <c r="H122" s="68"/>
    </row>
    <row r="123" spans="1:9" x14ac:dyDescent="0.2">
      <c r="A123" s="9"/>
      <c r="B123" s="9"/>
      <c r="G123" s="72"/>
      <c r="H123" s="68"/>
    </row>
    <row r="124" spans="1:9" x14ac:dyDescent="0.2">
      <c r="A124" s="9"/>
      <c r="B124" s="9"/>
      <c r="G124" s="72"/>
      <c r="H124" s="68"/>
    </row>
    <row r="125" spans="1:9" x14ac:dyDescent="0.2">
      <c r="A125" s="9"/>
      <c r="B125" s="9"/>
      <c r="G125" s="72"/>
      <c r="H125" s="68"/>
    </row>
    <row r="126" spans="1:9" x14ac:dyDescent="0.2">
      <c r="A126" s="9"/>
      <c r="B126" s="9"/>
      <c r="G126" s="72"/>
      <c r="H126" s="68"/>
    </row>
    <row r="127" spans="1:9" x14ac:dyDescent="0.2">
      <c r="A127" s="9"/>
      <c r="B127" s="9"/>
      <c r="G127" s="72"/>
      <c r="H127" s="68"/>
    </row>
    <row r="128" spans="1:9" x14ac:dyDescent="0.2">
      <c r="A128" s="9"/>
      <c r="B128" s="9"/>
      <c r="G128" s="72"/>
      <c r="H128" s="68"/>
    </row>
    <row r="129" spans="1:9" x14ac:dyDescent="0.2">
      <c r="A129" s="9"/>
      <c r="B129" s="9"/>
      <c r="C129" s="9"/>
      <c r="D129" s="9"/>
      <c r="E129" s="9"/>
      <c r="F129" s="9"/>
      <c r="G129" s="72"/>
      <c r="H129" s="9"/>
      <c r="I129" s="9"/>
    </row>
    <row r="130" spans="1:9" x14ac:dyDescent="0.2">
      <c r="C130" s="9"/>
      <c r="D130" s="9"/>
      <c r="E130" s="9"/>
      <c r="F130" s="9"/>
      <c r="G130" s="72"/>
      <c r="H130" s="9"/>
      <c r="I130" s="9"/>
    </row>
    <row r="131" spans="1:9" x14ac:dyDescent="0.2">
      <c r="C131" s="9"/>
      <c r="D131" s="9"/>
      <c r="E131" s="9"/>
      <c r="F131" s="9"/>
      <c r="G131" s="72"/>
      <c r="H131" s="9"/>
      <c r="I131" s="9"/>
    </row>
    <row r="145" spans="1:9" x14ac:dyDescent="0.2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">
      <c r="A302" s="9"/>
      <c r="B302" s="9"/>
      <c r="C302" s="9"/>
      <c r="D302" s="9"/>
      <c r="E302" s="9"/>
      <c r="F302" s="9"/>
      <c r="G302" s="9"/>
      <c r="H302" s="9"/>
      <c r="I302" s="9"/>
    </row>
  </sheetData>
  <mergeCells count="5">
    <mergeCell ref="A4:A5"/>
    <mergeCell ref="A1:I1"/>
    <mergeCell ref="A2:I2"/>
    <mergeCell ref="B4:B5"/>
    <mergeCell ref="C4:I4"/>
  </mergeCells>
  <printOptions horizontalCentered="1"/>
  <pageMargins left="0.19685039370078741" right="0.19685039370078741" top="0.70866141732283472" bottom="0.19685039370078741" header="0.31496062992125984" footer="0.51181102362204722"/>
  <pageSetup paperSize="9" firstPageNumber="22" orientation="landscape" useFirstPageNumber="1" r:id="rId1"/>
  <headerFooter alignWithMargins="0">
    <oddHeader>&amp;C&amp;"Arial,обычный"&amp;10&amp;P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S30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RowHeight="14.25" x14ac:dyDescent="0.2"/>
  <cols>
    <col min="1" max="1" width="40.140625" style="5" customWidth="1"/>
    <col min="2" max="2" width="11.7109375" style="5" customWidth="1"/>
    <col min="3" max="3" width="15" style="5" customWidth="1"/>
    <col min="4" max="4" width="13.140625" style="5" customWidth="1"/>
    <col min="5" max="5" width="12.85546875" style="5" customWidth="1"/>
    <col min="6" max="6" width="13.5703125" style="5" customWidth="1"/>
    <col min="7" max="7" width="12.140625" style="5" customWidth="1"/>
    <col min="8" max="8" width="12.7109375" style="5" customWidth="1"/>
    <col min="9" max="9" width="12" style="5" customWidth="1"/>
    <col min="10" max="10" width="6" style="9" customWidth="1"/>
    <col min="11" max="16384" width="9.140625" style="9"/>
  </cols>
  <sheetData>
    <row r="1" spans="1:19" s="8" customFormat="1" ht="15" x14ac:dyDescent="0.25">
      <c r="A1" s="517" t="s">
        <v>270</v>
      </c>
      <c r="B1" s="517"/>
      <c r="C1" s="469"/>
      <c r="D1" s="469"/>
      <c r="E1" s="469"/>
      <c r="F1" s="469"/>
      <c r="G1" s="469"/>
      <c r="H1" s="469"/>
      <c r="I1" s="469"/>
    </row>
    <row r="2" spans="1:19" s="8" customFormat="1" ht="15" x14ac:dyDescent="0.25">
      <c r="A2" s="511" t="s">
        <v>351</v>
      </c>
      <c r="B2" s="511"/>
      <c r="C2" s="469"/>
      <c r="D2" s="469" t="s">
        <v>142</v>
      </c>
      <c r="E2" s="469" t="s">
        <v>143</v>
      </c>
      <c r="F2" s="469"/>
      <c r="G2" s="469"/>
      <c r="H2" s="469"/>
      <c r="I2" s="469"/>
    </row>
    <row r="3" spans="1:19" x14ac:dyDescent="0.2">
      <c r="A3" s="518" t="s">
        <v>334</v>
      </c>
      <c r="B3" s="518"/>
      <c r="C3" s="518"/>
      <c r="D3" s="518"/>
      <c r="E3" s="518"/>
      <c r="F3" s="518"/>
      <c r="G3" s="518"/>
      <c r="H3" s="518"/>
      <c r="I3" s="518"/>
    </row>
    <row r="4" spans="1:19" x14ac:dyDescent="0.2">
      <c r="A4" s="510"/>
      <c r="B4" s="512" t="s">
        <v>330</v>
      </c>
      <c r="C4" s="514" t="s">
        <v>331</v>
      </c>
      <c r="D4" s="515"/>
      <c r="E4" s="515"/>
      <c r="F4" s="515"/>
      <c r="G4" s="515"/>
      <c r="H4" s="515"/>
      <c r="I4" s="516"/>
    </row>
    <row r="5" spans="1:19" ht="52.5" customHeight="1" x14ac:dyDescent="0.2">
      <c r="A5" s="510"/>
      <c r="B5" s="513"/>
      <c r="C5" s="246" t="s">
        <v>144</v>
      </c>
      <c r="D5" s="246" t="s">
        <v>145</v>
      </c>
      <c r="E5" s="246" t="s">
        <v>296</v>
      </c>
      <c r="F5" s="246" t="s">
        <v>147</v>
      </c>
      <c r="G5" s="246" t="s">
        <v>148</v>
      </c>
      <c r="H5" s="246" t="s">
        <v>149</v>
      </c>
      <c r="I5" s="246" t="s">
        <v>150</v>
      </c>
    </row>
    <row r="6" spans="1:19" s="8" customFormat="1" ht="17.25" customHeight="1" x14ac:dyDescent="0.25">
      <c r="A6" s="210" t="s">
        <v>14</v>
      </c>
      <c r="B6" s="413">
        <v>1245.5920000000001</v>
      </c>
      <c r="C6" s="414">
        <v>23.582000000000001</v>
      </c>
      <c r="D6" s="415">
        <v>5.8689999999999998</v>
      </c>
      <c r="E6" s="415">
        <v>202.952</v>
      </c>
      <c r="F6" s="415">
        <v>583.07100000000003</v>
      </c>
      <c r="G6" s="415">
        <v>41.646999999999998</v>
      </c>
      <c r="H6" s="415">
        <v>64.992999999999995</v>
      </c>
      <c r="I6" s="415">
        <v>98.489000000000004</v>
      </c>
      <c r="L6" s="451"/>
      <c r="M6" s="451"/>
      <c r="N6" s="451"/>
      <c r="O6" s="451"/>
      <c r="P6" s="451"/>
      <c r="Q6" s="451"/>
      <c r="R6" s="451"/>
      <c r="S6" s="451"/>
    </row>
    <row r="7" spans="1:19" s="8" customFormat="1" ht="12.95" customHeight="1" x14ac:dyDescent="0.25">
      <c r="A7" s="211" t="s">
        <v>15</v>
      </c>
      <c r="B7" s="416">
        <v>1292.259</v>
      </c>
      <c r="C7" s="414">
        <v>12.065</v>
      </c>
      <c r="D7" s="415">
        <v>2.5720000000000001</v>
      </c>
      <c r="E7" s="415">
        <v>213.11600000000001</v>
      </c>
      <c r="F7" s="415">
        <v>591.84500000000003</v>
      </c>
      <c r="G7" s="415">
        <v>41.289000000000001</v>
      </c>
      <c r="H7" s="415">
        <v>65.325000000000003</v>
      </c>
      <c r="I7" s="415">
        <v>86.061999999999998</v>
      </c>
      <c r="L7" s="451"/>
      <c r="M7" s="451"/>
      <c r="N7" s="451"/>
      <c r="O7" s="451"/>
      <c r="P7" s="451"/>
      <c r="Q7" s="451"/>
      <c r="R7" s="451"/>
      <c r="S7" s="451"/>
    </row>
    <row r="8" spans="1:19" ht="12.95" customHeight="1" x14ac:dyDescent="0.25">
      <c r="A8" s="212" t="s">
        <v>16</v>
      </c>
      <c r="B8" s="418">
        <v>1349.4359999999999</v>
      </c>
      <c r="C8" s="417">
        <v>5.5529999999999999</v>
      </c>
      <c r="D8" s="419">
        <v>0.51700000000000002</v>
      </c>
      <c r="E8" s="419">
        <v>196.68799999999999</v>
      </c>
      <c r="F8" s="419">
        <v>734.77</v>
      </c>
      <c r="G8" s="419">
        <v>50.366999999999997</v>
      </c>
      <c r="H8" s="419">
        <v>53.66</v>
      </c>
      <c r="I8" s="419">
        <v>70.900999999999996</v>
      </c>
      <c r="L8" s="451"/>
      <c r="M8" s="451"/>
      <c r="N8" s="451"/>
      <c r="O8" s="451"/>
      <c r="P8" s="451"/>
      <c r="Q8" s="451"/>
      <c r="R8" s="451"/>
      <c r="S8" s="451"/>
    </row>
    <row r="9" spans="1:19" ht="12.95" customHeight="1" x14ac:dyDescent="0.25">
      <c r="A9" s="212" t="s">
        <v>17</v>
      </c>
      <c r="B9" s="418">
        <v>1515.6969999999999</v>
      </c>
      <c r="C9" s="417">
        <v>11.032</v>
      </c>
      <c r="D9" s="419">
        <v>6.2210000000000001</v>
      </c>
      <c r="E9" s="419">
        <v>251.57900000000001</v>
      </c>
      <c r="F9" s="419">
        <v>743.04200000000003</v>
      </c>
      <c r="G9" s="419">
        <v>61.962000000000003</v>
      </c>
      <c r="H9" s="419">
        <v>92.236999999999995</v>
      </c>
      <c r="I9" s="419">
        <v>113.057</v>
      </c>
      <c r="L9" s="451"/>
      <c r="M9" s="451"/>
      <c r="N9" s="451"/>
      <c r="O9" s="451"/>
      <c r="P9" s="451"/>
      <c r="Q9" s="451"/>
      <c r="R9" s="451"/>
      <c r="S9" s="451"/>
    </row>
    <row r="10" spans="1:19" ht="12.95" customHeight="1" x14ac:dyDescent="0.25">
      <c r="A10" s="212" t="s">
        <v>18</v>
      </c>
      <c r="B10" s="418">
        <v>1600.9380000000001</v>
      </c>
      <c r="C10" s="417">
        <v>11.151</v>
      </c>
      <c r="D10" s="419">
        <v>2.77</v>
      </c>
      <c r="E10" s="419">
        <v>256.911</v>
      </c>
      <c r="F10" s="419">
        <v>822.11500000000001</v>
      </c>
      <c r="G10" s="419">
        <v>50.725999999999999</v>
      </c>
      <c r="H10" s="419">
        <v>117.48699999999999</v>
      </c>
      <c r="I10" s="419">
        <v>105.242</v>
      </c>
      <c r="L10" s="451"/>
      <c r="M10" s="451"/>
      <c r="N10" s="451"/>
      <c r="O10" s="451"/>
      <c r="P10" s="451"/>
      <c r="Q10" s="451"/>
      <c r="R10" s="451"/>
      <c r="S10" s="451"/>
    </row>
    <row r="11" spans="1:19" ht="12.95" customHeight="1" x14ac:dyDescent="0.25">
      <c r="A11" s="212" t="s">
        <v>19</v>
      </c>
      <c r="B11" s="418">
        <v>1470.7429999999999</v>
      </c>
      <c r="C11" s="417">
        <v>7.3789999999999996</v>
      </c>
      <c r="D11" s="419">
        <v>2.145</v>
      </c>
      <c r="E11" s="419">
        <v>183.75700000000001</v>
      </c>
      <c r="F11" s="419">
        <v>617.34299999999996</v>
      </c>
      <c r="G11" s="419">
        <v>38.828000000000003</v>
      </c>
      <c r="H11" s="419">
        <v>53.801000000000002</v>
      </c>
      <c r="I11" s="419">
        <v>108.718</v>
      </c>
      <c r="L11" s="451"/>
      <c r="M11" s="451"/>
      <c r="N11" s="451"/>
      <c r="O11" s="451"/>
      <c r="P11" s="451"/>
      <c r="Q11" s="451"/>
      <c r="R11" s="451"/>
      <c r="S11" s="451"/>
    </row>
    <row r="12" spans="1:19" ht="12.95" customHeight="1" x14ac:dyDescent="0.25">
      <c r="A12" s="212" t="s">
        <v>20</v>
      </c>
      <c r="B12" s="418">
        <v>1607.4690000000001</v>
      </c>
      <c r="C12" s="417">
        <v>18.625</v>
      </c>
      <c r="D12" s="419">
        <v>2.3780000000000001</v>
      </c>
      <c r="E12" s="419">
        <v>225.67599999999999</v>
      </c>
      <c r="F12" s="419">
        <v>575.18600000000004</v>
      </c>
      <c r="G12" s="419">
        <v>50.622999999999998</v>
      </c>
      <c r="H12" s="419">
        <v>99.760999999999996</v>
      </c>
      <c r="I12" s="419">
        <v>106.2</v>
      </c>
      <c r="L12" s="451"/>
      <c r="M12" s="451"/>
      <c r="N12" s="451"/>
      <c r="O12" s="451"/>
      <c r="P12" s="451"/>
      <c r="Q12" s="451"/>
      <c r="R12" s="451"/>
      <c r="S12" s="451"/>
    </row>
    <row r="13" spans="1:19" ht="12.95" customHeight="1" x14ac:dyDescent="0.25">
      <c r="A13" s="212" t="s">
        <v>21</v>
      </c>
      <c r="B13" s="418">
        <v>1490.6489999999999</v>
      </c>
      <c r="C13" s="417">
        <v>16.521999999999998</v>
      </c>
      <c r="D13" s="419">
        <v>3.5619999999999998</v>
      </c>
      <c r="E13" s="419">
        <v>224.87899999999999</v>
      </c>
      <c r="F13" s="419">
        <v>698.97299999999996</v>
      </c>
      <c r="G13" s="419">
        <v>67.869</v>
      </c>
      <c r="H13" s="419">
        <v>87.656000000000006</v>
      </c>
      <c r="I13" s="419">
        <v>115.06100000000001</v>
      </c>
      <c r="L13" s="451"/>
      <c r="M13" s="451"/>
      <c r="N13" s="451"/>
      <c r="O13" s="451"/>
      <c r="P13" s="451"/>
      <c r="Q13" s="451"/>
      <c r="R13" s="451"/>
      <c r="S13" s="451"/>
    </row>
    <row r="14" spans="1:19" ht="12.95" customHeight="1" x14ac:dyDescent="0.25">
      <c r="A14" s="213" t="s">
        <v>22</v>
      </c>
      <c r="B14" s="420">
        <v>1485.2180000000001</v>
      </c>
      <c r="C14" s="417">
        <v>10.932</v>
      </c>
      <c r="D14" s="419">
        <v>0.93700000000000006</v>
      </c>
      <c r="E14" s="419">
        <v>252.69</v>
      </c>
      <c r="F14" s="419">
        <v>758.226</v>
      </c>
      <c r="G14" s="419">
        <v>34.826999999999998</v>
      </c>
      <c r="H14" s="419">
        <v>71.995999999999995</v>
      </c>
      <c r="I14" s="419">
        <v>96.203000000000003</v>
      </c>
      <c r="L14" s="451"/>
      <c r="M14" s="451"/>
      <c r="N14" s="451"/>
      <c r="O14" s="451"/>
      <c r="P14" s="451"/>
      <c r="Q14" s="451"/>
      <c r="R14" s="451"/>
      <c r="S14" s="451"/>
    </row>
    <row r="15" spans="1:19" ht="12.95" customHeight="1" x14ac:dyDescent="0.25">
      <c r="A15" s="212" t="s">
        <v>23</v>
      </c>
      <c r="B15" s="418">
        <v>1544.001</v>
      </c>
      <c r="C15" s="417">
        <v>6.66</v>
      </c>
      <c r="D15" s="419">
        <v>3.69</v>
      </c>
      <c r="E15" s="419">
        <v>230.39400000000001</v>
      </c>
      <c r="F15" s="419">
        <v>705.04200000000003</v>
      </c>
      <c r="G15" s="419">
        <v>71.007999999999996</v>
      </c>
      <c r="H15" s="419">
        <v>72.808000000000007</v>
      </c>
      <c r="I15" s="419">
        <v>87.658000000000001</v>
      </c>
      <c r="L15" s="451"/>
      <c r="M15" s="451"/>
      <c r="N15" s="451"/>
      <c r="O15" s="451"/>
      <c r="P15" s="451"/>
      <c r="Q15" s="451"/>
      <c r="R15" s="451"/>
      <c r="S15" s="451"/>
    </row>
    <row r="16" spans="1:19" ht="12.95" customHeight="1" x14ac:dyDescent="0.25">
      <c r="A16" s="212" t="s">
        <v>24</v>
      </c>
      <c r="B16" s="418">
        <v>1450.6790000000001</v>
      </c>
      <c r="C16" s="417">
        <v>5.9279999999999999</v>
      </c>
      <c r="D16" s="419">
        <v>2.0049999999999999</v>
      </c>
      <c r="E16" s="419">
        <v>188.47200000000001</v>
      </c>
      <c r="F16" s="419">
        <v>624.52200000000005</v>
      </c>
      <c r="G16" s="419">
        <v>61.283999999999999</v>
      </c>
      <c r="H16" s="419">
        <v>60.325000000000003</v>
      </c>
      <c r="I16" s="419">
        <v>107.22499999999999</v>
      </c>
      <c r="L16" s="451"/>
      <c r="M16" s="451"/>
      <c r="N16" s="451"/>
      <c r="O16" s="451"/>
      <c r="P16" s="451"/>
      <c r="Q16" s="451"/>
      <c r="R16" s="451"/>
      <c r="S16" s="451"/>
    </row>
    <row r="17" spans="1:19" ht="12.95" customHeight="1" x14ac:dyDescent="0.25">
      <c r="A17" s="212" t="s">
        <v>25</v>
      </c>
      <c r="B17" s="418">
        <v>1222.337</v>
      </c>
      <c r="C17" s="417">
        <v>13.865</v>
      </c>
      <c r="D17" s="419">
        <v>2.6349999999999998</v>
      </c>
      <c r="E17" s="419">
        <v>177.779</v>
      </c>
      <c r="F17" s="419">
        <v>473.839</v>
      </c>
      <c r="G17" s="419">
        <v>31.12</v>
      </c>
      <c r="H17" s="419">
        <v>67.563000000000002</v>
      </c>
      <c r="I17" s="419">
        <v>94.007999999999996</v>
      </c>
      <c r="L17" s="451"/>
      <c r="M17" s="451"/>
      <c r="N17" s="451"/>
      <c r="O17" s="451"/>
      <c r="P17" s="451"/>
      <c r="Q17" s="451"/>
      <c r="R17" s="451"/>
      <c r="S17" s="451"/>
    </row>
    <row r="18" spans="1:19" ht="12.95" customHeight="1" x14ac:dyDescent="0.25">
      <c r="A18" s="212" t="s">
        <v>26</v>
      </c>
      <c r="B18" s="418">
        <v>1584.03</v>
      </c>
      <c r="C18" s="417">
        <v>6.9950000000000001</v>
      </c>
      <c r="D18" s="419">
        <v>1.6140000000000001</v>
      </c>
      <c r="E18" s="419">
        <v>268.108</v>
      </c>
      <c r="F18" s="419">
        <v>914.76900000000001</v>
      </c>
      <c r="G18" s="419">
        <v>50.311999999999998</v>
      </c>
      <c r="H18" s="419">
        <v>91.611000000000004</v>
      </c>
      <c r="I18" s="419">
        <v>86.769000000000005</v>
      </c>
      <c r="L18" s="451"/>
      <c r="M18" s="451"/>
      <c r="N18" s="451"/>
      <c r="O18" s="451"/>
      <c r="P18" s="451"/>
      <c r="Q18" s="451"/>
      <c r="R18" s="451"/>
      <c r="S18" s="451"/>
    </row>
    <row r="19" spans="1:19" ht="12.95" customHeight="1" x14ac:dyDescent="0.25">
      <c r="A19" s="213" t="s">
        <v>27</v>
      </c>
      <c r="B19" s="420">
        <v>1537.3879999999999</v>
      </c>
      <c r="C19" s="417">
        <v>7.0670000000000002</v>
      </c>
      <c r="D19" s="419">
        <v>0.71599999999999997</v>
      </c>
      <c r="E19" s="419">
        <v>221.506</v>
      </c>
      <c r="F19" s="419">
        <v>604.846</v>
      </c>
      <c r="G19" s="419">
        <v>64.680000000000007</v>
      </c>
      <c r="H19" s="419">
        <v>77.472999999999999</v>
      </c>
      <c r="I19" s="419">
        <v>96.081000000000003</v>
      </c>
      <c r="L19" s="451"/>
      <c r="M19" s="451"/>
      <c r="N19" s="451"/>
      <c r="O19" s="451"/>
      <c r="P19" s="451"/>
      <c r="Q19" s="451"/>
      <c r="R19" s="451"/>
      <c r="S19" s="451"/>
    </row>
    <row r="20" spans="1:19" ht="12.95" customHeight="1" x14ac:dyDescent="0.25">
      <c r="A20" s="212" t="s">
        <v>28</v>
      </c>
      <c r="B20" s="418">
        <v>1549.0730000000001</v>
      </c>
      <c r="C20" s="417">
        <v>13.744</v>
      </c>
      <c r="D20" s="419">
        <v>5.4980000000000002</v>
      </c>
      <c r="E20" s="419">
        <v>218.744</v>
      </c>
      <c r="F20" s="419">
        <v>665.32299999999998</v>
      </c>
      <c r="G20" s="419">
        <v>41.866999999999997</v>
      </c>
      <c r="H20" s="419">
        <v>77.072999999999993</v>
      </c>
      <c r="I20" s="419">
        <v>126.76300000000001</v>
      </c>
      <c r="L20" s="451"/>
      <c r="M20" s="451"/>
      <c r="N20" s="451"/>
      <c r="O20" s="451"/>
      <c r="P20" s="451"/>
      <c r="Q20" s="451"/>
      <c r="R20" s="451"/>
      <c r="S20" s="451"/>
    </row>
    <row r="21" spans="1:19" s="444" customFormat="1" ht="12.95" customHeight="1" x14ac:dyDescent="0.25">
      <c r="A21" s="438" t="s">
        <v>29</v>
      </c>
      <c r="B21" s="418">
        <v>1557.2439999999999</v>
      </c>
      <c r="C21" s="417">
        <v>6.7329999999999997</v>
      </c>
      <c r="D21" s="419">
        <v>2.3420000000000001</v>
      </c>
      <c r="E21" s="419">
        <v>182.38399999999999</v>
      </c>
      <c r="F21" s="419">
        <v>613.51</v>
      </c>
      <c r="G21" s="419">
        <v>55.134999999999998</v>
      </c>
      <c r="H21" s="419">
        <v>65.087999999999994</v>
      </c>
      <c r="I21" s="419">
        <v>100.21899999999999</v>
      </c>
      <c r="L21" s="451"/>
      <c r="M21" s="451"/>
      <c r="N21" s="451"/>
      <c r="O21" s="451"/>
      <c r="P21" s="451"/>
      <c r="Q21" s="451"/>
      <c r="R21" s="451"/>
      <c r="S21" s="451"/>
    </row>
    <row r="22" spans="1:19" ht="12.95" customHeight="1" x14ac:dyDescent="0.25">
      <c r="A22" s="212" t="s">
        <v>30</v>
      </c>
      <c r="B22" s="418">
        <v>1683.4880000000001</v>
      </c>
      <c r="C22" s="417">
        <v>21.696000000000002</v>
      </c>
      <c r="D22" s="419">
        <v>4.4640000000000004</v>
      </c>
      <c r="E22" s="419">
        <v>254.238</v>
      </c>
      <c r="F22" s="419">
        <v>745.56299999999999</v>
      </c>
      <c r="G22" s="419">
        <v>62.972000000000001</v>
      </c>
      <c r="H22" s="419">
        <v>96.102999999999994</v>
      </c>
      <c r="I22" s="419">
        <v>126.258</v>
      </c>
      <c r="L22" s="451"/>
      <c r="M22" s="451"/>
      <c r="N22" s="451"/>
      <c r="O22" s="451"/>
      <c r="P22" s="451"/>
      <c r="Q22" s="451"/>
      <c r="R22" s="451"/>
      <c r="S22" s="451"/>
    </row>
    <row r="23" spans="1:19" ht="12.95" customHeight="1" x14ac:dyDescent="0.25">
      <c r="A23" s="212" t="s">
        <v>31</v>
      </c>
      <c r="B23" s="418">
        <v>1619.296</v>
      </c>
      <c r="C23" s="417">
        <v>17.167999999999999</v>
      </c>
      <c r="D23" s="419">
        <v>4.1740000000000004</v>
      </c>
      <c r="E23" s="419">
        <v>269.09699999999998</v>
      </c>
      <c r="F23" s="419">
        <v>666.24599999999998</v>
      </c>
      <c r="G23" s="419">
        <v>75.875</v>
      </c>
      <c r="H23" s="419">
        <v>116.607</v>
      </c>
      <c r="I23" s="419">
        <v>109.672</v>
      </c>
      <c r="L23" s="451"/>
      <c r="M23" s="451"/>
      <c r="N23" s="451"/>
      <c r="O23" s="451"/>
      <c r="P23" s="451"/>
      <c r="Q23" s="451"/>
      <c r="R23" s="451"/>
      <c r="S23" s="451"/>
    </row>
    <row r="24" spans="1:19" ht="12.95" customHeight="1" x14ac:dyDescent="0.25">
      <c r="A24" s="212" t="s">
        <v>32</v>
      </c>
      <c r="B24" s="418">
        <v>1493.211</v>
      </c>
      <c r="C24" s="417">
        <v>9.5039999999999996</v>
      </c>
      <c r="D24" s="419">
        <v>4.0389999999999997</v>
      </c>
      <c r="E24" s="419">
        <v>230.15100000000001</v>
      </c>
      <c r="F24" s="419">
        <v>575.45699999999999</v>
      </c>
      <c r="G24" s="419">
        <v>35.243000000000002</v>
      </c>
      <c r="H24" s="419">
        <v>96.305999999999997</v>
      </c>
      <c r="I24" s="419">
        <v>109.373</v>
      </c>
      <c r="L24" s="451"/>
      <c r="M24" s="451"/>
      <c r="N24" s="451"/>
      <c r="O24" s="451"/>
      <c r="P24" s="451"/>
      <c r="Q24" s="451"/>
      <c r="R24" s="451"/>
      <c r="S24" s="451"/>
    </row>
    <row r="25" spans="1:19" ht="12.95" customHeight="1" x14ac:dyDescent="0.25">
      <c r="A25" s="212" t="s">
        <v>33</v>
      </c>
      <c r="B25" s="418">
        <v>972.41600000000005</v>
      </c>
      <c r="C25" s="417">
        <v>12.794</v>
      </c>
      <c r="D25" s="419">
        <v>1.958</v>
      </c>
      <c r="E25" s="419">
        <v>215.678</v>
      </c>
      <c r="F25" s="419">
        <v>521.66800000000001</v>
      </c>
      <c r="G25" s="419">
        <v>27.234999999999999</v>
      </c>
      <c r="H25" s="419">
        <v>38.356999999999999</v>
      </c>
      <c r="I25" s="419">
        <v>53.347999999999999</v>
      </c>
      <c r="L25" s="451"/>
      <c r="M25" s="451"/>
      <c r="N25" s="451"/>
      <c r="O25" s="451"/>
      <c r="P25" s="451"/>
      <c r="Q25" s="451"/>
      <c r="R25" s="451"/>
      <c r="S25" s="451"/>
    </row>
    <row r="26" spans="1:19" s="8" customFormat="1" ht="12.95" customHeight="1" x14ac:dyDescent="0.25">
      <c r="A26" s="214" t="s">
        <v>34</v>
      </c>
      <c r="B26" s="416">
        <v>1261.471</v>
      </c>
      <c r="C26" s="414">
        <v>18.027000000000001</v>
      </c>
      <c r="D26" s="415">
        <v>3.6379999999999999</v>
      </c>
      <c r="E26" s="415">
        <v>231.62100000000001</v>
      </c>
      <c r="F26" s="415">
        <v>664.01499999999999</v>
      </c>
      <c r="G26" s="415">
        <v>37.787999999999997</v>
      </c>
      <c r="H26" s="415">
        <v>65.620999999999995</v>
      </c>
      <c r="I26" s="415">
        <v>99.162000000000006</v>
      </c>
      <c r="L26" s="451"/>
      <c r="M26" s="451"/>
      <c r="N26" s="451"/>
      <c r="O26" s="451"/>
      <c r="P26" s="451"/>
      <c r="Q26" s="451"/>
      <c r="R26" s="451"/>
      <c r="S26" s="451"/>
    </row>
    <row r="27" spans="1:19" ht="12.95" customHeight="1" x14ac:dyDescent="0.25">
      <c r="A27" s="212" t="s">
        <v>35</v>
      </c>
      <c r="B27" s="418">
        <v>1476.454</v>
      </c>
      <c r="C27" s="417">
        <v>10.962999999999999</v>
      </c>
      <c r="D27" s="419">
        <v>3.7080000000000002</v>
      </c>
      <c r="E27" s="419">
        <v>250.05199999999999</v>
      </c>
      <c r="F27" s="419">
        <v>736.45299999999997</v>
      </c>
      <c r="G27" s="419">
        <v>47.237000000000002</v>
      </c>
      <c r="H27" s="419">
        <v>69.97</v>
      </c>
      <c r="I27" s="419">
        <v>107.211</v>
      </c>
      <c r="L27" s="451"/>
      <c r="M27" s="451"/>
      <c r="N27" s="451"/>
      <c r="O27" s="451"/>
      <c r="P27" s="451"/>
      <c r="Q27" s="451"/>
      <c r="R27" s="451"/>
      <c r="S27" s="451"/>
    </row>
    <row r="28" spans="1:19" ht="12.95" customHeight="1" x14ac:dyDescent="0.25">
      <c r="A28" s="212" t="s">
        <v>36</v>
      </c>
      <c r="B28" s="418">
        <v>1187.595</v>
      </c>
      <c r="C28" s="417">
        <v>15.199</v>
      </c>
      <c r="D28" s="419">
        <v>6.1040000000000001</v>
      </c>
      <c r="E28" s="419">
        <v>206.57</v>
      </c>
      <c r="F28" s="419">
        <v>544.90800000000002</v>
      </c>
      <c r="G28" s="419">
        <v>44.88</v>
      </c>
      <c r="H28" s="419">
        <v>84.614999999999995</v>
      </c>
      <c r="I28" s="419">
        <v>133.44399999999999</v>
      </c>
      <c r="L28" s="451"/>
      <c r="M28" s="451"/>
      <c r="N28" s="451"/>
      <c r="O28" s="451"/>
      <c r="P28" s="451"/>
      <c r="Q28" s="451"/>
      <c r="R28" s="451"/>
      <c r="S28" s="451"/>
    </row>
    <row r="29" spans="1:19" ht="12.95" customHeight="1" x14ac:dyDescent="0.25">
      <c r="A29" s="212" t="s">
        <v>37</v>
      </c>
      <c r="B29" s="418">
        <v>1310.3979999999999</v>
      </c>
      <c r="C29" s="417">
        <v>7.0460000000000003</v>
      </c>
      <c r="D29" s="419">
        <v>2.0009999999999999</v>
      </c>
      <c r="E29" s="419">
        <v>236.696</v>
      </c>
      <c r="F29" s="419">
        <v>749.93</v>
      </c>
      <c r="G29" s="419">
        <v>42.972000000000001</v>
      </c>
      <c r="H29" s="419">
        <v>66.807000000000002</v>
      </c>
      <c r="I29" s="419">
        <v>132.571</v>
      </c>
      <c r="L29" s="451"/>
      <c r="M29" s="451"/>
      <c r="N29" s="451"/>
      <c r="O29" s="451"/>
      <c r="P29" s="451"/>
      <c r="Q29" s="451"/>
      <c r="R29" s="451"/>
      <c r="S29" s="451"/>
    </row>
    <row r="30" spans="1:19" ht="12.95" customHeight="1" x14ac:dyDescent="0.25">
      <c r="A30" s="212" t="s">
        <v>38</v>
      </c>
      <c r="B30" s="418">
        <v>897.22900000000004</v>
      </c>
      <c r="C30" s="417">
        <v>2.2770000000000001</v>
      </c>
      <c r="D30" s="421">
        <v>0</v>
      </c>
      <c r="E30" s="419">
        <v>186.733</v>
      </c>
      <c r="F30" s="419">
        <v>405.34699999999998</v>
      </c>
      <c r="G30" s="419">
        <v>22.771999999999998</v>
      </c>
      <c r="H30" s="419">
        <v>70.593999999999994</v>
      </c>
      <c r="I30" s="419">
        <v>122.97</v>
      </c>
      <c r="L30" s="451"/>
      <c r="M30" s="451"/>
      <c r="N30" s="451"/>
      <c r="O30" s="451"/>
      <c r="P30" s="451"/>
      <c r="Q30" s="451"/>
      <c r="R30" s="451"/>
      <c r="S30" s="451"/>
    </row>
    <row r="31" spans="1:19" ht="12.95" customHeight="1" x14ac:dyDescent="0.25">
      <c r="A31" s="215" t="s">
        <v>292</v>
      </c>
      <c r="B31" s="412">
        <v>1326.808</v>
      </c>
      <c r="C31" s="417">
        <v>7.2350000000000003</v>
      </c>
      <c r="D31" s="419">
        <v>2.08</v>
      </c>
      <c r="E31" s="419">
        <v>238.68100000000001</v>
      </c>
      <c r="F31" s="419">
        <v>763.61599999999999</v>
      </c>
      <c r="G31" s="419">
        <v>43.774999999999999</v>
      </c>
      <c r="H31" s="419">
        <v>66.656999999999996</v>
      </c>
      <c r="I31" s="419">
        <v>132.952</v>
      </c>
      <c r="L31" s="451"/>
      <c r="M31" s="451"/>
      <c r="N31" s="451"/>
      <c r="O31" s="451"/>
      <c r="P31" s="451"/>
      <c r="Q31" s="451"/>
      <c r="R31" s="451"/>
      <c r="S31" s="451"/>
    </row>
    <row r="32" spans="1:19" ht="12.95" customHeight="1" x14ac:dyDescent="0.25">
      <c r="A32" s="212" t="s">
        <v>39</v>
      </c>
      <c r="B32" s="418">
        <v>1436.87</v>
      </c>
      <c r="C32" s="417">
        <v>8.9580000000000002</v>
      </c>
      <c r="D32" s="419">
        <v>2.3889999999999998</v>
      </c>
      <c r="E32" s="419">
        <v>217.45400000000001</v>
      </c>
      <c r="F32" s="419">
        <v>740.23099999999999</v>
      </c>
      <c r="G32" s="419">
        <v>48.625999999999998</v>
      </c>
      <c r="H32" s="419">
        <v>94.096000000000004</v>
      </c>
      <c r="I32" s="419">
        <v>113.376</v>
      </c>
      <c r="L32" s="451"/>
      <c r="M32" s="451"/>
      <c r="N32" s="451"/>
      <c r="O32" s="451"/>
      <c r="P32" s="451"/>
      <c r="Q32" s="451"/>
      <c r="R32" s="451"/>
      <c r="S32" s="451"/>
    </row>
    <row r="33" spans="1:19" ht="12.95" customHeight="1" x14ac:dyDescent="0.25">
      <c r="A33" s="212" t="s">
        <v>40</v>
      </c>
      <c r="B33" s="418">
        <v>1222.4649999999999</v>
      </c>
      <c r="C33" s="417">
        <v>19.731999999999999</v>
      </c>
      <c r="D33" s="419">
        <v>3.3050000000000002</v>
      </c>
      <c r="E33" s="419">
        <v>203.52699999999999</v>
      </c>
      <c r="F33" s="419">
        <v>524.24199999999996</v>
      </c>
      <c r="G33" s="419">
        <v>33.253</v>
      </c>
      <c r="H33" s="419">
        <v>64.403000000000006</v>
      </c>
      <c r="I33" s="419">
        <v>93.850999999999999</v>
      </c>
      <c r="L33" s="451"/>
      <c r="M33" s="451"/>
      <c r="N33" s="451"/>
      <c r="O33" s="451"/>
      <c r="P33" s="451"/>
      <c r="Q33" s="451"/>
      <c r="R33" s="451"/>
      <c r="S33" s="451"/>
    </row>
    <row r="34" spans="1:19" ht="12.95" customHeight="1" x14ac:dyDescent="0.25">
      <c r="A34" s="212" t="s">
        <v>41</v>
      </c>
      <c r="B34" s="418">
        <v>1291.21</v>
      </c>
      <c r="C34" s="417">
        <v>29.548999999999999</v>
      </c>
      <c r="D34" s="419">
        <v>5.8440000000000003</v>
      </c>
      <c r="E34" s="419">
        <v>227.43600000000001</v>
      </c>
      <c r="F34" s="419">
        <v>552.096</v>
      </c>
      <c r="G34" s="419">
        <v>48.338000000000001</v>
      </c>
      <c r="H34" s="419">
        <v>77.231999999999999</v>
      </c>
      <c r="I34" s="419">
        <v>124.751</v>
      </c>
      <c r="L34" s="451"/>
      <c r="M34" s="451"/>
      <c r="N34" s="451"/>
      <c r="O34" s="451"/>
      <c r="P34" s="451"/>
      <c r="Q34" s="451"/>
      <c r="R34" s="451"/>
      <c r="S34" s="451"/>
    </row>
    <row r="35" spans="1:19" ht="12.95" customHeight="1" x14ac:dyDescent="0.25">
      <c r="A35" s="212" t="s">
        <v>42</v>
      </c>
      <c r="B35" s="418">
        <v>1127.1869999999999</v>
      </c>
      <c r="C35" s="417">
        <v>11.987</v>
      </c>
      <c r="D35" s="419">
        <v>2.93</v>
      </c>
      <c r="E35" s="419">
        <v>201.25</v>
      </c>
      <c r="F35" s="419">
        <v>600.28700000000003</v>
      </c>
      <c r="G35" s="419">
        <v>21.177</v>
      </c>
      <c r="H35" s="419">
        <v>63.664999999999999</v>
      </c>
      <c r="I35" s="419">
        <v>110.28100000000001</v>
      </c>
      <c r="L35" s="451"/>
      <c r="M35" s="451"/>
      <c r="N35" s="451"/>
      <c r="O35" s="451"/>
      <c r="P35" s="451"/>
      <c r="Q35" s="451"/>
      <c r="R35" s="451"/>
      <c r="S35" s="451"/>
    </row>
    <row r="36" spans="1:19" ht="12.95" customHeight="1" x14ac:dyDescent="0.25">
      <c r="A36" s="212" t="s">
        <v>43</v>
      </c>
      <c r="B36" s="418">
        <v>1672.7270000000001</v>
      </c>
      <c r="C36" s="417">
        <v>21.213999999999999</v>
      </c>
      <c r="D36" s="419">
        <v>3.149</v>
      </c>
      <c r="E36" s="419">
        <v>215.45099999999999</v>
      </c>
      <c r="F36" s="419">
        <v>897.27</v>
      </c>
      <c r="G36" s="419">
        <v>69.938999999999993</v>
      </c>
      <c r="H36" s="419">
        <v>101.925</v>
      </c>
      <c r="I36" s="419">
        <v>118.995</v>
      </c>
      <c r="L36" s="451"/>
      <c r="M36" s="451"/>
      <c r="N36" s="451"/>
      <c r="O36" s="451"/>
      <c r="P36" s="451"/>
      <c r="Q36" s="451"/>
      <c r="R36" s="451"/>
      <c r="S36" s="451"/>
    </row>
    <row r="37" spans="1:19" ht="12.95" customHeight="1" x14ac:dyDescent="0.25">
      <c r="A37" s="212" t="s">
        <v>44</v>
      </c>
      <c r="B37" s="418">
        <v>1720.742</v>
      </c>
      <c r="C37" s="437">
        <v>13.9</v>
      </c>
      <c r="D37" s="419">
        <v>7.266</v>
      </c>
      <c r="E37" s="419">
        <v>252.56700000000001</v>
      </c>
      <c r="F37" s="419">
        <v>1084.5070000000001</v>
      </c>
      <c r="G37" s="419">
        <v>73.132000000000005</v>
      </c>
      <c r="H37" s="419">
        <v>89.558999999999997</v>
      </c>
      <c r="I37" s="419">
        <v>132.839</v>
      </c>
      <c r="L37" s="451"/>
      <c r="M37" s="451"/>
      <c r="N37" s="451"/>
      <c r="O37" s="451"/>
      <c r="P37" s="451"/>
      <c r="Q37" s="451"/>
      <c r="R37" s="451"/>
      <c r="S37" s="451"/>
    </row>
    <row r="38" spans="1:19" s="8" customFormat="1" ht="12.95" customHeight="1" x14ac:dyDescent="0.25">
      <c r="A38" s="212" t="s">
        <v>45</v>
      </c>
      <c r="B38" s="418">
        <v>1114.847</v>
      </c>
      <c r="C38" s="417">
        <v>20.343</v>
      </c>
      <c r="D38" s="419">
        <v>2.9060000000000001</v>
      </c>
      <c r="E38" s="419">
        <v>245.64500000000001</v>
      </c>
      <c r="F38" s="419">
        <v>636.41099999999994</v>
      </c>
      <c r="G38" s="419">
        <v>23.901</v>
      </c>
      <c r="H38" s="419">
        <v>45.325000000000003</v>
      </c>
      <c r="I38" s="419">
        <v>67.14</v>
      </c>
      <c r="L38" s="451"/>
      <c r="M38" s="451"/>
      <c r="N38" s="451"/>
      <c r="O38" s="451"/>
      <c r="P38" s="451"/>
      <c r="Q38" s="451"/>
      <c r="R38" s="451"/>
      <c r="S38" s="451"/>
    </row>
    <row r="39" spans="1:19" s="8" customFormat="1" ht="12.95" customHeight="1" x14ac:dyDescent="0.25">
      <c r="A39" s="216" t="s">
        <v>46</v>
      </c>
      <c r="B39" s="422">
        <v>1278.5840000000001</v>
      </c>
      <c r="C39" s="414">
        <v>20.616</v>
      </c>
      <c r="D39" s="415">
        <v>8.2379999999999995</v>
      </c>
      <c r="E39" s="415">
        <v>200.32</v>
      </c>
      <c r="F39" s="415">
        <v>612.28</v>
      </c>
      <c r="G39" s="415">
        <v>33.578000000000003</v>
      </c>
      <c r="H39" s="415">
        <v>64.802999999999997</v>
      </c>
      <c r="I39" s="415">
        <v>78.513000000000005</v>
      </c>
      <c r="L39" s="451"/>
      <c r="M39" s="451"/>
      <c r="N39" s="451"/>
      <c r="O39" s="451"/>
      <c r="P39" s="451"/>
      <c r="Q39" s="451"/>
      <c r="R39" s="451"/>
      <c r="S39" s="451"/>
    </row>
    <row r="40" spans="1:19" ht="12.95" customHeight="1" x14ac:dyDescent="0.25">
      <c r="A40" s="212" t="s">
        <v>47</v>
      </c>
      <c r="B40" s="418">
        <v>1234.8589999999999</v>
      </c>
      <c r="C40" s="417">
        <v>15.637</v>
      </c>
      <c r="D40" s="421">
        <v>5.5060000000000002</v>
      </c>
      <c r="E40" s="421">
        <v>220.01499999999999</v>
      </c>
      <c r="F40" s="421">
        <v>618.20000000000005</v>
      </c>
      <c r="G40" s="421">
        <v>30.172000000000001</v>
      </c>
      <c r="H40" s="421">
        <v>57.921999999999997</v>
      </c>
      <c r="I40" s="421">
        <v>87.653999999999996</v>
      </c>
      <c r="L40" s="451"/>
      <c r="M40" s="451"/>
      <c r="N40" s="451"/>
      <c r="O40" s="451"/>
      <c r="P40" s="451"/>
      <c r="Q40" s="451"/>
      <c r="R40" s="451"/>
      <c r="S40" s="451"/>
    </row>
    <row r="41" spans="1:19" ht="12.95" customHeight="1" x14ac:dyDescent="0.25">
      <c r="A41" s="212" t="s">
        <v>48</v>
      </c>
      <c r="B41" s="418">
        <v>969.23699999999997</v>
      </c>
      <c r="C41" s="417">
        <v>12.042</v>
      </c>
      <c r="D41" s="419">
        <v>9.1229999999999993</v>
      </c>
      <c r="E41" s="419">
        <v>158.74199999999999</v>
      </c>
      <c r="F41" s="419">
        <v>411.26900000000001</v>
      </c>
      <c r="G41" s="419">
        <v>22.99</v>
      </c>
      <c r="H41" s="419">
        <v>44.155999999999999</v>
      </c>
      <c r="I41" s="419">
        <v>100.71899999999999</v>
      </c>
      <c r="L41" s="451"/>
      <c r="M41" s="451"/>
      <c r="N41" s="451"/>
      <c r="O41" s="451"/>
      <c r="P41" s="451"/>
      <c r="Q41" s="451"/>
      <c r="R41" s="451"/>
      <c r="S41" s="451"/>
    </row>
    <row r="42" spans="1:19" ht="12.95" customHeight="1" x14ac:dyDescent="0.25">
      <c r="A42" s="212" t="s">
        <v>206</v>
      </c>
      <c r="B42" s="418">
        <v>1412.8689999999999</v>
      </c>
      <c r="C42" s="417">
        <v>35.863999999999997</v>
      </c>
      <c r="D42" s="419">
        <v>12.965</v>
      </c>
      <c r="E42" s="419">
        <v>232.28</v>
      </c>
      <c r="F42" s="419">
        <v>751.78700000000003</v>
      </c>
      <c r="G42" s="419">
        <v>45.274999999999999</v>
      </c>
      <c r="H42" s="419">
        <v>81.400000000000006</v>
      </c>
      <c r="I42" s="419">
        <v>95.411000000000001</v>
      </c>
      <c r="L42" s="451"/>
      <c r="M42" s="451"/>
      <c r="N42" s="451"/>
      <c r="O42" s="451"/>
      <c r="P42" s="451"/>
      <c r="Q42" s="451"/>
      <c r="R42" s="451"/>
      <c r="S42" s="451"/>
    </row>
    <row r="43" spans="1:19" ht="12.95" customHeight="1" x14ac:dyDescent="0.25">
      <c r="A43" s="212" t="s">
        <v>49</v>
      </c>
      <c r="B43" s="418">
        <v>1195.806</v>
      </c>
      <c r="C43" s="417">
        <v>15.784000000000001</v>
      </c>
      <c r="D43" s="419">
        <v>4.5330000000000004</v>
      </c>
      <c r="E43" s="419">
        <v>192.221</v>
      </c>
      <c r="F43" s="419">
        <v>527.65599999999995</v>
      </c>
      <c r="G43" s="419">
        <v>30.04</v>
      </c>
      <c r="H43" s="419">
        <v>55.067</v>
      </c>
      <c r="I43" s="419">
        <v>70.159000000000006</v>
      </c>
      <c r="L43" s="451"/>
      <c r="M43" s="451"/>
      <c r="N43" s="451"/>
      <c r="O43" s="451"/>
      <c r="P43" s="451"/>
      <c r="Q43" s="451"/>
      <c r="R43" s="451"/>
      <c r="S43" s="451"/>
    </row>
    <row r="44" spans="1:19" ht="12.95" customHeight="1" x14ac:dyDescent="0.25">
      <c r="A44" s="212" t="s">
        <v>50</v>
      </c>
      <c r="B44" s="418">
        <v>1155.1600000000001</v>
      </c>
      <c r="C44" s="417">
        <v>17.030999999999999</v>
      </c>
      <c r="D44" s="419">
        <v>11.223000000000001</v>
      </c>
      <c r="E44" s="419">
        <v>188.03100000000001</v>
      </c>
      <c r="F44" s="419">
        <v>570</v>
      </c>
      <c r="G44" s="419">
        <v>41.052</v>
      </c>
      <c r="H44" s="419">
        <v>61.332000000000001</v>
      </c>
      <c r="I44" s="419">
        <v>84.367999999999995</v>
      </c>
      <c r="L44" s="451"/>
      <c r="M44" s="451"/>
      <c r="N44" s="451"/>
      <c r="O44" s="451"/>
      <c r="P44" s="451"/>
      <c r="Q44" s="451"/>
      <c r="R44" s="451"/>
      <c r="S44" s="451"/>
    </row>
    <row r="45" spans="1:19" ht="12.95" customHeight="1" x14ac:dyDescent="0.25">
      <c r="A45" s="212" t="s">
        <v>51</v>
      </c>
      <c r="B45" s="418">
        <v>1334.836</v>
      </c>
      <c r="C45" s="417">
        <v>22.55</v>
      </c>
      <c r="D45" s="419">
        <v>8.2720000000000002</v>
      </c>
      <c r="E45" s="419">
        <v>218.26400000000001</v>
      </c>
      <c r="F45" s="419">
        <v>691.89700000000005</v>
      </c>
      <c r="G45" s="419">
        <v>36.192</v>
      </c>
      <c r="H45" s="419">
        <v>76.638999999999996</v>
      </c>
      <c r="I45" s="419">
        <v>89.245999999999995</v>
      </c>
      <c r="L45" s="451"/>
      <c r="M45" s="451"/>
      <c r="N45" s="451"/>
      <c r="O45" s="451"/>
      <c r="P45" s="451"/>
      <c r="Q45" s="451"/>
      <c r="R45" s="451"/>
      <c r="S45" s="451"/>
    </row>
    <row r="46" spans="1:19" ht="12.95" customHeight="1" x14ac:dyDescent="0.25">
      <c r="A46" s="212" t="s">
        <v>52</v>
      </c>
      <c r="B46" s="418">
        <v>1348.5820000000001</v>
      </c>
      <c r="C46" s="417">
        <v>20.445</v>
      </c>
      <c r="D46" s="419">
        <v>10.946999999999999</v>
      </c>
      <c r="E46" s="419">
        <v>184.072</v>
      </c>
      <c r="F46" s="419">
        <v>621.86199999999997</v>
      </c>
      <c r="G46" s="419">
        <v>32.151000000000003</v>
      </c>
      <c r="H46" s="419">
        <v>65.798000000000002</v>
      </c>
      <c r="I46" s="419">
        <v>71.353999999999999</v>
      </c>
      <c r="L46" s="451"/>
      <c r="M46" s="451"/>
      <c r="N46" s="451"/>
      <c r="O46" s="451"/>
      <c r="P46" s="451"/>
      <c r="Q46" s="451"/>
      <c r="R46" s="451"/>
      <c r="S46" s="451"/>
    </row>
    <row r="47" spans="1:19" ht="12.95" customHeight="1" x14ac:dyDescent="0.25">
      <c r="A47" s="212" t="s">
        <v>208</v>
      </c>
      <c r="B47" s="418">
        <v>1284.49</v>
      </c>
      <c r="C47" s="417">
        <v>25.457999999999998</v>
      </c>
      <c r="D47" s="419">
        <v>4.319</v>
      </c>
      <c r="E47" s="419">
        <v>251.852</v>
      </c>
      <c r="F47" s="419">
        <v>757.82899999999995</v>
      </c>
      <c r="G47" s="419">
        <v>19.547999999999998</v>
      </c>
      <c r="H47" s="419">
        <v>67.963999999999999</v>
      </c>
      <c r="I47" s="419">
        <v>82.284000000000006</v>
      </c>
      <c r="L47" s="451"/>
      <c r="M47" s="451"/>
      <c r="N47" s="451"/>
      <c r="O47" s="451"/>
      <c r="P47" s="451"/>
      <c r="Q47" s="451"/>
      <c r="R47" s="451"/>
      <c r="S47" s="451"/>
    </row>
    <row r="48" spans="1:19" ht="12.95" customHeight="1" x14ac:dyDescent="0.25">
      <c r="A48" s="217" t="s">
        <v>53</v>
      </c>
      <c r="B48" s="423">
        <v>745.42600000000004</v>
      </c>
      <c r="C48" s="414">
        <v>6.7949999999999999</v>
      </c>
      <c r="D48" s="415">
        <v>2.7730000000000001</v>
      </c>
      <c r="E48" s="415">
        <v>114.087</v>
      </c>
      <c r="F48" s="415">
        <v>369.19799999999998</v>
      </c>
      <c r="G48" s="415">
        <v>27.719000000000001</v>
      </c>
      <c r="H48" s="415">
        <v>36.018000000000001</v>
      </c>
      <c r="I48" s="415">
        <v>45.412999999999997</v>
      </c>
      <c r="L48" s="451"/>
      <c r="M48" s="451"/>
      <c r="N48" s="451"/>
      <c r="O48" s="451"/>
      <c r="P48" s="451"/>
      <c r="Q48" s="451"/>
      <c r="R48" s="451"/>
      <c r="S48" s="451"/>
    </row>
    <row r="49" spans="1:19" ht="12.95" customHeight="1" x14ac:dyDescent="0.25">
      <c r="A49" s="212" t="s">
        <v>54</v>
      </c>
      <c r="B49" s="418">
        <v>483.60899999999998</v>
      </c>
      <c r="C49" s="417">
        <v>5.3659999999999997</v>
      </c>
      <c r="D49" s="419">
        <v>2.2109999999999999</v>
      </c>
      <c r="E49" s="419">
        <v>76.325000000000003</v>
      </c>
      <c r="F49" s="419">
        <v>203.12200000000001</v>
      </c>
      <c r="G49" s="419">
        <v>44.91</v>
      </c>
      <c r="H49" s="419">
        <v>17.463000000000001</v>
      </c>
      <c r="I49" s="419">
        <v>33.723999999999997</v>
      </c>
      <c r="L49" s="451"/>
      <c r="M49" s="451"/>
      <c r="N49" s="451"/>
      <c r="O49" s="451"/>
      <c r="P49" s="451"/>
      <c r="Q49" s="451"/>
      <c r="R49" s="451"/>
      <c r="S49" s="451"/>
    </row>
    <row r="50" spans="1:19" ht="12.95" customHeight="1" x14ac:dyDescent="0.25">
      <c r="A50" s="212" t="s">
        <v>55</v>
      </c>
      <c r="B50" s="418">
        <v>314.17599999999999</v>
      </c>
      <c r="C50" s="417">
        <v>5.0739999999999998</v>
      </c>
      <c r="D50" s="419">
        <v>2.0299999999999998</v>
      </c>
      <c r="E50" s="419">
        <v>50.942</v>
      </c>
      <c r="F50" s="419">
        <v>148.97</v>
      </c>
      <c r="G50" s="419">
        <v>4.4649999999999999</v>
      </c>
      <c r="H50" s="419">
        <v>4.6680000000000001</v>
      </c>
      <c r="I50" s="419">
        <v>19.687000000000001</v>
      </c>
      <c r="L50" s="451"/>
      <c r="M50" s="451"/>
      <c r="N50" s="451"/>
      <c r="O50" s="451"/>
      <c r="P50" s="451"/>
      <c r="Q50" s="451"/>
      <c r="R50" s="451"/>
      <c r="S50" s="451"/>
    </row>
    <row r="51" spans="1:19" ht="12.95" customHeight="1" x14ac:dyDescent="0.25">
      <c r="A51" s="212" t="s">
        <v>56</v>
      </c>
      <c r="B51" s="418">
        <v>822.14800000000002</v>
      </c>
      <c r="C51" s="417">
        <v>11.085000000000001</v>
      </c>
      <c r="D51" s="419">
        <v>6.12</v>
      </c>
      <c r="E51" s="419">
        <v>120.435</v>
      </c>
      <c r="F51" s="419">
        <v>396.06299999999999</v>
      </c>
      <c r="G51" s="419">
        <v>20.553999999999998</v>
      </c>
      <c r="H51" s="419">
        <v>37.296999999999997</v>
      </c>
      <c r="I51" s="419">
        <v>51.268999999999998</v>
      </c>
      <c r="L51" s="451"/>
      <c r="M51" s="451"/>
      <c r="N51" s="451"/>
      <c r="O51" s="451"/>
      <c r="P51" s="451"/>
      <c r="Q51" s="451"/>
      <c r="R51" s="451"/>
      <c r="S51" s="451"/>
    </row>
    <row r="52" spans="1:19" ht="12.95" customHeight="1" x14ac:dyDescent="0.25">
      <c r="A52" s="212" t="s">
        <v>57</v>
      </c>
      <c r="B52" s="418">
        <v>897.33699999999999</v>
      </c>
      <c r="C52" s="417">
        <v>5.58</v>
      </c>
      <c r="D52" s="419">
        <v>0.42899999999999999</v>
      </c>
      <c r="E52" s="419">
        <v>124.91</v>
      </c>
      <c r="F52" s="419">
        <v>349.19099999999997</v>
      </c>
      <c r="G52" s="419">
        <v>22.106000000000002</v>
      </c>
      <c r="H52" s="419">
        <v>41.637</v>
      </c>
      <c r="I52" s="419">
        <v>60.524000000000001</v>
      </c>
      <c r="L52" s="451"/>
      <c r="M52" s="451"/>
      <c r="N52" s="451"/>
      <c r="O52" s="451"/>
      <c r="P52" s="451"/>
      <c r="Q52" s="451"/>
      <c r="R52" s="451"/>
      <c r="S52" s="451"/>
    </row>
    <row r="53" spans="1:19" ht="12.95" customHeight="1" x14ac:dyDescent="0.25">
      <c r="A53" s="212" t="s">
        <v>58</v>
      </c>
      <c r="B53" s="418">
        <v>1024.9690000000001</v>
      </c>
      <c r="C53" s="417">
        <v>9.1359999999999992</v>
      </c>
      <c r="D53" s="419">
        <v>3.8540000000000001</v>
      </c>
      <c r="E53" s="419">
        <v>144.46600000000001</v>
      </c>
      <c r="F53" s="419">
        <v>572.58399999999995</v>
      </c>
      <c r="G53" s="419">
        <v>27.123000000000001</v>
      </c>
      <c r="H53" s="419">
        <v>67.38</v>
      </c>
      <c r="I53" s="419">
        <v>55.959000000000003</v>
      </c>
      <c r="L53" s="451"/>
      <c r="M53" s="451"/>
      <c r="N53" s="451"/>
      <c r="O53" s="451"/>
      <c r="P53" s="451"/>
      <c r="Q53" s="451"/>
      <c r="R53" s="451"/>
      <c r="S53" s="451"/>
    </row>
    <row r="54" spans="1:19" ht="12.95" customHeight="1" x14ac:dyDescent="0.25">
      <c r="A54" s="212" t="s">
        <v>59</v>
      </c>
      <c r="B54" s="418">
        <v>443.54899999999998</v>
      </c>
      <c r="C54" s="417">
        <v>5.3209999999999997</v>
      </c>
      <c r="D54" s="419">
        <v>1.1060000000000001</v>
      </c>
      <c r="E54" s="419">
        <v>80.236999999999995</v>
      </c>
      <c r="F54" s="419">
        <v>215.554</v>
      </c>
      <c r="G54" s="419">
        <v>7.6020000000000003</v>
      </c>
      <c r="H54" s="419">
        <v>12.093999999999999</v>
      </c>
      <c r="I54" s="419">
        <v>17.277999999999999</v>
      </c>
      <c r="L54" s="451"/>
      <c r="M54" s="451"/>
      <c r="N54" s="451"/>
      <c r="O54" s="451"/>
      <c r="P54" s="451"/>
      <c r="Q54" s="451"/>
      <c r="R54" s="451"/>
      <c r="S54" s="451"/>
    </row>
    <row r="55" spans="1:19" s="8" customFormat="1" ht="12.95" customHeight="1" x14ac:dyDescent="0.25">
      <c r="A55" s="212" t="s">
        <v>60</v>
      </c>
      <c r="B55" s="418">
        <v>1146.193</v>
      </c>
      <c r="C55" s="417">
        <v>7.72</v>
      </c>
      <c r="D55" s="419">
        <v>3.4670000000000001</v>
      </c>
      <c r="E55" s="419">
        <v>172.84</v>
      </c>
      <c r="F55" s="419">
        <v>614.05499999999995</v>
      </c>
      <c r="G55" s="419">
        <v>26.626999999999999</v>
      </c>
      <c r="H55" s="419">
        <v>65.119</v>
      </c>
      <c r="I55" s="419">
        <v>70.373000000000005</v>
      </c>
      <c r="L55" s="451"/>
      <c r="M55" s="451"/>
      <c r="N55" s="451"/>
      <c r="O55" s="451"/>
      <c r="P55" s="451"/>
      <c r="Q55" s="451"/>
      <c r="R55" s="451"/>
      <c r="S55" s="451"/>
    </row>
    <row r="56" spans="1:19" ht="12.95" customHeight="1" x14ac:dyDescent="0.25">
      <c r="A56" s="211" t="s">
        <v>61</v>
      </c>
      <c r="B56" s="416">
        <v>1326.5920000000001</v>
      </c>
      <c r="C56" s="414">
        <v>23.94</v>
      </c>
      <c r="D56" s="415">
        <v>4.5910000000000002</v>
      </c>
      <c r="E56" s="415">
        <v>194.904</v>
      </c>
      <c r="F56" s="415">
        <v>626.21400000000006</v>
      </c>
      <c r="G56" s="415">
        <v>44.744</v>
      </c>
      <c r="H56" s="415">
        <v>70.899000000000001</v>
      </c>
      <c r="I56" s="415">
        <v>110.628</v>
      </c>
      <c r="L56" s="451"/>
      <c r="M56" s="451"/>
      <c r="N56" s="451"/>
      <c r="O56" s="451"/>
      <c r="P56" s="451"/>
      <c r="Q56" s="451"/>
      <c r="R56" s="451"/>
      <c r="S56" s="451"/>
    </row>
    <row r="57" spans="1:19" ht="12.95" customHeight="1" x14ac:dyDescent="0.25">
      <c r="A57" s="212" t="s">
        <v>62</v>
      </c>
      <c r="B57" s="418">
        <v>1243.2380000000001</v>
      </c>
      <c r="C57" s="417">
        <v>23.710999999999999</v>
      </c>
      <c r="D57" s="419">
        <v>5.2249999999999996</v>
      </c>
      <c r="E57" s="419">
        <v>183.7</v>
      </c>
      <c r="F57" s="419">
        <v>564.904</v>
      </c>
      <c r="G57" s="419">
        <v>70.025000000000006</v>
      </c>
      <c r="H57" s="419">
        <v>61.347999999999999</v>
      </c>
      <c r="I57" s="419">
        <v>110.54600000000001</v>
      </c>
      <c r="L57" s="451"/>
      <c r="M57" s="451"/>
      <c r="N57" s="451"/>
      <c r="O57" s="451"/>
      <c r="P57" s="451"/>
      <c r="Q57" s="451"/>
      <c r="R57" s="451"/>
      <c r="S57" s="451"/>
    </row>
    <row r="58" spans="1:19" ht="12.95" customHeight="1" x14ac:dyDescent="0.25">
      <c r="A58" s="212" t="s">
        <v>63</v>
      </c>
      <c r="B58" s="418">
        <v>1268.9380000000001</v>
      </c>
      <c r="C58" s="417">
        <v>11.448</v>
      </c>
      <c r="D58" s="419">
        <v>5.43</v>
      </c>
      <c r="E58" s="419">
        <v>174.94499999999999</v>
      </c>
      <c r="F58" s="419">
        <v>559.178</v>
      </c>
      <c r="G58" s="419">
        <v>54.744</v>
      </c>
      <c r="H58" s="419">
        <v>64.576999999999998</v>
      </c>
      <c r="I58" s="419">
        <v>135.465</v>
      </c>
      <c r="L58" s="451"/>
      <c r="M58" s="451"/>
      <c r="N58" s="451"/>
      <c r="O58" s="451"/>
      <c r="P58" s="451"/>
      <c r="Q58" s="451"/>
      <c r="R58" s="451"/>
      <c r="S58" s="451"/>
    </row>
    <row r="59" spans="1:19" ht="12.95" customHeight="1" x14ac:dyDescent="0.25">
      <c r="A59" s="212" t="s">
        <v>64</v>
      </c>
      <c r="B59" s="418">
        <v>1339.9059999999999</v>
      </c>
      <c r="C59" s="417">
        <v>10.496</v>
      </c>
      <c r="D59" s="419">
        <v>2.9990000000000001</v>
      </c>
      <c r="E59" s="419">
        <v>174.81399999999999</v>
      </c>
      <c r="F59" s="419">
        <v>416.35399999999998</v>
      </c>
      <c r="G59" s="419">
        <v>33.238</v>
      </c>
      <c r="H59" s="419">
        <v>55.854999999999997</v>
      </c>
      <c r="I59" s="419">
        <v>96.840999999999994</v>
      </c>
      <c r="L59" s="451"/>
      <c r="M59" s="451"/>
      <c r="N59" s="451"/>
      <c r="O59" s="451"/>
      <c r="P59" s="451"/>
      <c r="Q59" s="451"/>
      <c r="R59" s="451"/>
      <c r="S59" s="451"/>
    </row>
    <row r="60" spans="1:19" ht="12.95" customHeight="1" x14ac:dyDescent="0.25">
      <c r="A60" s="212" t="s">
        <v>65</v>
      </c>
      <c r="B60" s="418">
        <v>1144.835</v>
      </c>
      <c r="C60" s="417">
        <v>13.705</v>
      </c>
      <c r="D60" s="419">
        <v>2.8490000000000002</v>
      </c>
      <c r="E60" s="419">
        <v>197.94900000000001</v>
      </c>
      <c r="F60" s="419">
        <v>597.31200000000001</v>
      </c>
      <c r="G60" s="419">
        <v>38.06</v>
      </c>
      <c r="H60" s="419">
        <v>54.383000000000003</v>
      </c>
      <c r="I60" s="419">
        <v>78.174000000000007</v>
      </c>
      <c r="L60" s="451"/>
      <c r="M60" s="451"/>
      <c r="N60" s="451"/>
      <c r="O60" s="451"/>
      <c r="P60" s="451"/>
      <c r="Q60" s="451"/>
      <c r="R60" s="451"/>
      <c r="S60" s="451"/>
    </row>
    <row r="61" spans="1:19" ht="12.95" customHeight="1" x14ac:dyDescent="0.25">
      <c r="A61" s="212" t="s">
        <v>66</v>
      </c>
      <c r="B61" s="418">
        <v>1197.1130000000001</v>
      </c>
      <c r="C61" s="417">
        <v>22.844000000000001</v>
      </c>
      <c r="D61" s="419">
        <v>5.3630000000000004</v>
      </c>
      <c r="E61" s="419">
        <v>184.14599999999999</v>
      </c>
      <c r="F61" s="419">
        <v>526.34799999999996</v>
      </c>
      <c r="G61" s="419">
        <v>41.847999999999999</v>
      </c>
      <c r="H61" s="419">
        <v>74.492999999999995</v>
      </c>
      <c r="I61" s="419">
        <v>115.215</v>
      </c>
      <c r="L61" s="451"/>
      <c r="M61" s="451"/>
      <c r="N61" s="451"/>
      <c r="O61" s="451"/>
      <c r="P61" s="451"/>
      <c r="Q61" s="451"/>
      <c r="R61" s="451"/>
      <c r="S61" s="451"/>
    </row>
    <row r="62" spans="1:19" ht="12.95" customHeight="1" x14ac:dyDescent="0.25">
      <c r="A62" s="212" t="s">
        <v>67</v>
      </c>
      <c r="B62" s="418">
        <v>1259.884</v>
      </c>
      <c r="C62" s="417">
        <v>10.185</v>
      </c>
      <c r="D62" s="419">
        <v>3.911</v>
      </c>
      <c r="E62" s="419">
        <v>155.63200000000001</v>
      </c>
      <c r="F62" s="419">
        <v>500.79199999999997</v>
      </c>
      <c r="G62" s="419">
        <v>68.933999999999997</v>
      </c>
      <c r="H62" s="419">
        <v>69.504999999999995</v>
      </c>
      <c r="I62" s="419">
        <v>143.81700000000001</v>
      </c>
      <c r="L62" s="451"/>
      <c r="M62" s="451"/>
      <c r="N62" s="451"/>
      <c r="O62" s="451"/>
      <c r="P62" s="451"/>
      <c r="Q62" s="451"/>
      <c r="R62" s="451"/>
      <c r="S62" s="451"/>
    </row>
    <row r="63" spans="1:19" ht="12.95" customHeight="1" x14ac:dyDescent="0.25">
      <c r="A63" s="212" t="s">
        <v>68</v>
      </c>
      <c r="B63" s="418">
        <v>1350.421</v>
      </c>
      <c r="C63" s="417">
        <v>45.472999999999999</v>
      </c>
      <c r="D63" s="419">
        <v>7.1840000000000002</v>
      </c>
      <c r="E63" s="419">
        <v>197.55699999999999</v>
      </c>
      <c r="F63" s="419">
        <v>688.58500000000004</v>
      </c>
      <c r="G63" s="419">
        <v>41.613</v>
      </c>
      <c r="H63" s="419">
        <v>87.277000000000001</v>
      </c>
      <c r="I63" s="419">
        <v>130.036</v>
      </c>
      <c r="L63" s="451"/>
      <c r="M63" s="451"/>
      <c r="N63" s="451"/>
      <c r="O63" s="451"/>
      <c r="P63" s="451"/>
      <c r="Q63" s="451"/>
      <c r="R63" s="451"/>
      <c r="S63" s="451"/>
    </row>
    <row r="64" spans="1:19" ht="12.95" customHeight="1" x14ac:dyDescent="0.25">
      <c r="A64" s="212" t="s">
        <v>69</v>
      </c>
      <c r="B64" s="418">
        <v>1489.9739999999999</v>
      </c>
      <c r="C64" s="417">
        <v>7.9050000000000002</v>
      </c>
      <c r="D64" s="419">
        <v>2.8180000000000001</v>
      </c>
      <c r="E64" s="419">
        <v>227.91399999999999</v>
      </c>
      <c r="F64" s="419">
        <v>674.351</v>
      </c>
      <c r="G64" s="419">
        <v>56.118000000000002</v>
      </c>
      <c r="H64" s="419">
        <v>65.978999999999999</v>
      </c>
      <c r="I64" s="419">
        <v>128.828</v>
      </c>
      <c r="L64" s="451"/>
      <c r="M64" s="451"/>
      <c r="N64" s="451"/>
      <c r="O64" s="451"/>
      <c r="P64" s="451"/>
      <c r="Q64" s="451"/>
      <c r="R64" s="451"/>
      <c r="S64" s="451"/>
    </row>
    <row r="65" spans="1:19" ht="12.95" customHeight="1" x14ac:dyDescent="0.25">
      <c r="A65" s="212" t="s">
        <v>70</v>
      </c>
      <c r="B65" s="418">
        <v>1501.51</v>
      </c>
      <c r="C65" s="417">
        <v>15.909000000000001</v>
      </c>
      <c r="D65" s="419">
        <v>2.1709999999999998</v>
      </c>
      <c r="E65" s="419">
        <v>188.452</v>
      </c>
      <c r="F65" s="419">
        <v>658.51400000000001</v>
      </c>
      <c r="G65" s="419">
        <v>37.616</v>
      </c>
      <c r="H65" s="419">
        <v>88.753</v>
      </c>
      <c r="I65" s="419">
        <v>96.567999999999998</v>
      </c>
      <c r="L65" s="451"/>
      <c r="M65" s="451"/>
      <c r="N65" s="451"/>
      <c r="O65" s="451"/>
      <c r="P65" s="451"/>
      <c r="Q65" s="451"/>
      <c r="R65" s="451"/>
      <c r="S65" s="451"/>
    </row>
    <row r="66" spans="1:19" ht="12.95" customHeight="1" x14ac:dyDescent="0.25">
      <c r="A66" s="212" t="s">
        <v>71</v>
      </c>
      <c r="B66" s="418">
        <v>1329.095</v>
      </c>
      <c r="C66" s="417">
        <v>35.78</v>
      </c>
      <c r="D66" s="419">
        <v>6.8520000000000003</v>
      </c>
      <c r="E66" s="419">
        <v>231.68299999999999</v>
      </c>
      <c r="F66" s="419">
        <v>638.15599999999995</v>
      </c>
      <c r="G66" s="419">
        <v>36.389000000000003</v>
      </c>
      <c r="H66" s="419">
        <v>76.179000000000002</v>
      </c>
      <c r="I66" s="419">
        <v>109.42100000000001</v>
      </c>
      <c r="L66" s="451"/>
      <c r="M66" s="451"/>
      <c r="N66" s="451"/>
      <c r="O66" s="451"/>
      <c r="P66" s="451"/>
      <c r="Q66" s="451"/>
      <c r="R66" s="451"/>
      <c r="S66" s="451"/>
    </row>
    <row r="67" spans="1:19" ht="12.95" customHeight="1" x14ac:dyDescent="0.25">
      <c r="A67" s="212" t="s">
        <v>72</v>
      </c>
      <c r="B67" s="418">
        <v>1449.2639999999999</v>
      </c>
      <c r="C67" s="417">
        <v>11.775</v>
      </c>
      <c r="D67" s="419">
        <v>4</v>
      </c>
      <c r="E67" s="419">
        <v>200.09399999999999</v>
      </c>
      <c r="F67" s="419">
        <v>765.73</v>
      </c>
      <c r="G67" s="419">
        <v>44.003999999999998</v>
      </c>
      <c r="H67" s="419">
        <v>77.441000000000003</v>
      </c>
      <c r="I67" s="419">
        <v>129.37</v>
      </c>
      <c r="L67" s="451"/>
      <c r="M67" s="451"/>
      <c r="N67" s="451"/>
      <c r="O67" s="451"/>
      <c r="P67" s="451"/>
      <c r="Q67" s="451"/>
      <c r="R67" s="451"/>
      <c r="S67" s="451"/>
    </row>
    <row r="68" spans="1:19" ht="12.95" customHeight="1" x14ac:dyDescent="0.25">
      <c r="A68" s="212" t="s">
        <v>73</v>
      </c>
      <c r="B68" s="418">
        <v>1352.2670000000001</v>
      </c>
      <c r="C68" s="417">
        <v>39.551000000000002</v>
      </c>
      <c r="D68" s="419">
        <v>5.3949999999999996</v>
      </c>
      <c r="E68" s="419">
        <v>194.4</v>
      </c>
      <c r="F68" s="419">
        <v>603.524</v>
      </c>
      <c r="G68" s="419">
        <v>23.021999999999998</v>
      </c>
      <c r="H68" s="419">
        <v>65.081999999999994</v>
      </c>
      <c r="I68" s="419">
        <v>126.244</v>
      </c>
      <c r="L68" s="451"/>
      <c r="M68" s="451"/>
      <c r="N68" s="451"/>
      <c r="O68" s="451"/>
      <c r="P68" s="451"/>
      <c r="Q68" s="451"/>
      <c r="R68" s="451"/>
      <c r="S68" s="451"/>
    </row>
    <row r="69" spans="1:19" ht="12.95" customHeight="1" x14ac:dyDescent="0.25">
      <c r="A69" s="213" t="s">
        <v>74</v>
      </c>
      <c r="B69" s="420">
        <v>1388.8520000000001</v>
      </c>
      <c r="C69" s="417">
        <v>22.757999999999999</v>
      </c>
      <c r="D69" s="419">
        <v>3.589</v>
      </c>
      <c r="E69" s="419">
        <v>192.95400000000001</v>
      </c>
      <c r="F69" s="419">
        <v>746.65099999999995</v>
      </c>
      <c r="G69" s="419">
        <v>47.146999999999998</v>
      </c>
      <c r="H69" s="419">
        <v>81.488</v>
      </c>
      <c r="I69" s="419">
        <v>94.58</v>
      </c>
      <c r="L69" s="451"/>
      <c r="M69" s="451"/>
      <c r="N69" s="451"/>
      <c r="O69" s="451"/>
      <c r="P69" s="451"/>
      <c r="Q69" s="451"/>
      <c r="R69" s="451"/>
      <c r="S69" s="451"/>
    </row>
    <row r="70" spans="1:19" s="8" customFormat="1" ht="12.95" customHeight="1" x14ac:dyDescent="0.25">
      <c r="A70" s="212" t="s">
        <v>75</v>
      </c>
      <c r="B70" s="418">
        <v>1419.377</v>
      </c>
      <c r="C70" s="417">
        <v>35.652999999999999</v>
      </c>
      <c r="D70" s="419">
        <v>7.8869999999999996</v>
      </c>
      <c r="E70" s="419">
        <v>216.17400000000001</v>
      </c>
      <c r="F70" s="419">
        <v>722.40499999999997</v>
      </c>
      <c r="G70" s="419">
        <v>43.137999999999998</v>
      </c>
      <c r="H70" s="419">
        <v>66.960999999999999</v>
      </c>
      <c r="I70" s="419">
        <v>119.998</v>
      </c>
      <c r="L70" s="451"/>
      <c r="M70" s="451"/>
      <c r="N70" s="451"/>
      <c r="O70" s="451"/>
      <c r="P70" s="451"/>
      <c r="Q70" s="451"/>
      <c r="R70" s="451"/>
      <c r="S70" s="451"/>
    </row>
    <row r="71" spans="1:19" ht="12.95" customHeight="1" x14ac:dyDescent="0.25">
      <c r="A71" s="216" t="s">
        <v>76</v>
      </c>
      <c r="B71" s="422">
        <v>1189.548</v>
      </c>
      <c r="C71" s="414">
        <v>43.170999999999999</v>
      </c>
      <c r="D71" s="415">
        <v>8.516</v>
      </c>
      <c r="E71" s="415">
        <v>205.00800000000001</v>
      </c>
      <c r="F71" s="415">
        <v>539.49699999999996</v>
      </c>
      <c r="G71" s="415">
        <v>34.76</v>
      </c>
      <c r="H71" s="415">
        <v>61.887</v>
      </c>
      <c r="I71" s="415">
        <v>114.505</v>
      </c>
      <c r="L71" s="451"/>
      <c r="M71" s="451"/>
      <c r="N71" s="451"/>
      <c r="O71" s="451"/>
      <c r="P71" s="451"/>
      <c r="Q71" s="451"/>
      <c r="R71" s="451"/>
      <c r="S71" s="451"/>
    </row>
    <row r="72" spans="1:19" ht="12.95" customHeight="1" x14ac:dyDescent="0.25">
      <c r="A72" s="212" t="s">
        <v>77</v>
      </c>
      <c r="B72" s="418">
        <v>1546.21</v>
      </c>
      <c r="C72" s="417">
        <v>47.017000000000003</v>
      </c>
      <c r="D72" s="419">
        <v>18.212</v>
      </c>
      <c r="E72" s="419">
        <v>248.774</v>
      </c>
      <c r="F72" s="419">
        <v>592.77300000000002</v>
      </c>
      <c r="G72" s="419">
        <v>66.3</v>
      </c>
      <c r="H72" s="419">
        <v>74.275000000000006</v>
      </c>
      <c r="I72" s="419">
        <v>146.76499999999999</v>
      </c>
      <c r="L72" s="451"/>
      <c r="M72" s="451"/>
      <c r="N72" s="451"/>
      <c r="O72" s="451"/>
      <c r="P72" s="451"/>
      <c r="Q72" s="451"/>
      <c r="R72" s="451"/>
      <c r="S72" s="451"/>
    </row>
    <row r="73" spans="1:19" ht="12.95" customHeight="1" x14ac:dyDescent="0.25">
      <c r="A73" s="212" t="s">
        <v>78</v>
      </c>
      <c r="B73" s="418">
        <v>1354.2719999999999</v>
      </c>
      <c r="C73" s="417">
        <v>53.05</v>
      </c>
      <c r="D73" s="419">
        <v>9.5129999999999999</v>
      </c>
      <c r="E73" s="419">
        <v>234.37200000000001</v>
      </c>
      <c r="F73" s="419">
        <v>653.49300000000005</v>
      </c>
      <c r="G73" s="419">
        <v>38.213000000000001</v>
      </c>
      <c r="H73" s="419">
        <v>77.144000000000005</v>
      </c>
      <c r="I73" s="419">
        <v>125.056</v>
      </c>
      <c r="L73" s="451"/>
      <c r="M73" s="451"/>
      <c r="N73" s="451"/>
      <c r="O73" s="451"/>
      <c r="P73" s="451"/>
      <c r="Q73" s="451"/>
      <c r="R73" s="451"/>
      <c r="S73" s="451"/>
    </row>
    <row r="74" spans="1:19" ht="12.95" customHeight="1" x14ac:dyDescent="0.25">
      <c r="A74" s="212" t="s">
        <v>79</v>
      </c>
      <c r="B74" s="418">
        <v>793.48800000000006</v>
      </c>
      <c r="C74" s="417">
        <v>34.195</v>
      </c>
      <c r="D74" s="419">
        <v>5.016</v>
      </c>
      <c r="E74" s="419">
        <v>126.423</v>
      </c>
      <c r="F74" s="419">
        <v>348.23</v>
      </c>
      <c r="G74" s="419">
        <v>21.923999999999999</v>
      </c>
      <c r="H74" s="419">
        <v>38.104999999999997</v>
      </c>
      <c r="I74" s="419">
        <v>85.566999999999993</v>
      </c>
      <c r="L74" s="451"/>
      <c r="M74" s="451"/>
      <c r="N74" s="451"/>
      <c r="O74" s="451"/>
      <c r="P74" s="451"/>
      <c r="Q74" s="451"/>
      <c r="R74" s="451"/>
      <c r="S74" s="451"/>
    </row>
    <row r="75" spans="1:19" ht="12.95" customHeight="1" x14ac:dyDescent="0.25">
      <c r="A75" s="212" t="s">
        <v>80</v>
      </c>
      <c r="B75" s="418">
        <v>626.298</v>
      </c>
      <c r="C75" s="417">
        <v>28.864999999999998</v>
      </c>
      <c r="D75" s="419">
        <v>2.5310000000000001</v>
      </c>
      <c r="E75" s="419">
        <v>122.09</v>
      </c>
      <c r="F75" s="419">
        <v>246.71</v>
      </c>
      <c r="G75" s="419">
        <v>19.946999999999999</v>
      </c>
      <c r="H75" s="419">
        <v>39.229999999999997</v>
      </c>
      <c r="I75" s="419">
        <v>71.289000000000001</v>
      </c>
      <c r="L75" s="451"/>
      <c r="M75" s="451"/>
      <c r="N75" s="451"/>
      <c r="O75" s="451"/>
      <c r="P75" s="451"/>
      <c r="Q75" s="451"/>
      <c r="R75" s="451"/>
      <c r="S75" s="451"/>
    </row>
    <row r="76" spans="1:19" ht="12.95" customHeight="1" x14ac:dyDescent="0.25">
      <c r="A76" s="212" t="s">
        <v>81</v>
      </c>
      <c r="B76" s="418">
        <v>471.65499999999997</v>
      </c>
      <c r="C76" s="417">
        <v>15</v>
      </c>
      <c r="D76" s="419">
        <v>5.9260000000000002</v>
      </c>
      <c r="E76" s="419">
        <v>86.293999999999997</v>
      </c>
      <c r="F76" s="419">
        <v>190.36600000000001</v>
      </c>
      <c r="G76" s="419">
        <v>17.407</v>
      </c>
      <c r="H76" s="419">
        <v>30.74</v>
      </c>
      <c r="I76" s="419">
        <v>86.665000000000006</v>
      </c>
      <c r="L76" s="451"/>
      <c r="M76" s="451"/>
      <c r="N76" s="451"/>
      <c r="O76" s="451"/>
      <c r="P76" s="451"/>
      <c r="Q76" s="451"/>
      <c r="R76" s="451"/>
      <c r="S76" s="451"/>
    </row>
    <row r="77" spans="1:19" s="8" customFormat="1" ht="12.95" customHeight="1" x14ac:dyDescent="0.25">
      <c r="A77" s="215" t="s">
        <v>293</v>
      </c>
      <c r="B77" s="412">
        <v>1092.569</v>
      </c>
      <c r="C77" s="417">
        <v>46.927</v>
      </c>
      <c r="D77" s="419">
        <v>7.423</v>
      </c>
      <c r="E77" s="419">
        <v>145.55199999999999</v>
      </c>
      <c r="F77" s="419">
        <v>516.39200000000005</v>
      </c>
      <c r="G77" s="419">
        <v>25.716999999999999</v>
      </c>
      <c r="H77" s="419">
        <v>39.503</v>
      </c>
      <c r="I77" s="419">
        <v>100.879</v>
      </c>
      <c r="L77" s="451"/>
      <c r="M77" s="451"/>
      <c r="N77" s="451"/>
      <c r="O77" s="451"/>
      <c r="P77" s="451"/>
      <c r="Q77" s="451"/>
      <c r="R77" s="451"/>
      <c r="S77" s="451"/>
    </row>
    <row r="78" spans="1:19" ht="12.95" customHeight="1" x14ac:dyDescent="0.25">
      <c r="A78" s="212" t="s">
        <v>82</v>
      </c>
      <c r="B78" s="418">
        <v>1320.8030000000001</v>
      </c>
      <c r="C78" s="417">
        <v>39.548000000000002</v>
      </c>
      <c r="D78" s="419">
        <v>8.6669999999999998</v>
      </c>
      <c r="E78" s="419">
        <v>241.678</v>
      </c>
      <c r="F78" s="419">
        <v>588.85400000000004</v>
      </c>
      <c r="G78" s="419">
        <v>36.533999999999999</v>
      </c>
      <c r="H78" s="419">
        <v>65.290999999999997</v>
      </c>
      <c r="I78" s="419">
        <v>124.441</v>
      </c>
      <c r="L78" s="451"/>
      <c r="M78" s="451"/>
      <c r="N78" s="451"/>
      <c r="O78" s="451"/>
      <c r="P78" s="451"/>
      <c r="Q78" s="451"/>
      <c r="R78" s="451"/>
      <c r="S78" s="451"/>
    </row>
    <row r="79" spans="1:19" ht="12.95" customHeight="1" x14ac:dyDescent="0.25">
      <c r="A79" s="211" t="s">
        <v>83</v>
      </c>
      <c r="B79" s="416">
        <v>1302.432</v>
      </c>
      <c r="C79" s="414">
        <v>52.412999999999997</v>
      </c>
      <c r="D79" s="415">
        <v>12.615</v>
      </c>
      <c r="E79" s="415">
        <v>223.053</v>
      </c>
      <c r="F79" s="415">
        <v>576.65700000000004</v>
      </c>
      <c r="G79" s="415">
        <v>55.401000000000003</v>
      </c>
      <c r="H79" s="415">
        <v>68.22</v>
      </c>
      <c r="I79" s="415">
        <v>123.011</v>
      </c>
      <c r="L79" s="451"/>
      <c r="M79" s="451"/>
      <c r="N79" s="451"/>
      <c r="O79" s="451"/>
      <c r="P79" s="451"/>
      <c r="Q79" s="451"/>
      <c r="R79" s="451"/>
      <c r="S79" s="451"/>
    </row>
    <row r="80" spans="1:19" ht="12.95" customHeight="1" x14ac:dyDescent="0.25">
      <c r="A80" s="212" t="s">
        <v>84</v>
      </c>
      <c r="B80" s="418">
        <v>1007.484</v>
      </c>
      <c r="C80" s="417">
        <v>15.105</v>
      </c>
      <c r="D80" s="419">
        <v>6.8659999999999997</v>
      </c>
      <c r="E80" s="419">
        <v>153.34299999999999</v>
      </c>
      <c r="F80" s="419">
        <v>422.95100000000002</v>
      </c>
      <c r="G80" s="419">
        <v>40.280999999999999</v>
      </c>
      <c r="H80" s="419">
        <v>52.182000000000002</v>
      </c>
      <c r="I80" s="419">
        <v>133.202</v>
      </c>
      <c r="L80" s="451"/>
      <c r="M80" s="451"/>
      <c r="N80" s="451"/>
      <c r="O80" s="451"/>
      <c r="P80" s="451"/>
      <c r="Q80" s="451"/>
      <c r="R80" s="451"/>
      <c r="S80" s="451"/>
    </row>
    <row r="81" spans="1:19" ht="12.95" customHeight="1" x14ac:dyDescent="0.25">
      <c r="A81" s="212" t="s">
        <v>86</v>
      </c>
      <c r="B81" s="418">
        <v>884.01099999999997</v>
      </c>
      <c r="C81" s="417">
        <v>54.476999999999997</v>
      </c>
      <c r="D81" s="419">
        <v>43.334000000000003</v>
      </c>
      <c r="E81" s="419">
        <v>123.501</v>
      </c>
      <c r="F81" s="419">
        <v>332.12299999999999</v>
      </c>
      <c r="G81" s="419">
        <v>39.929000000000002</v>
      </c>
      <c r="H81" s="419">
        <v>59.429000000000002</v>
      </c>
      <c r="I81" s="419">
        <v>207.07400000000001</v>
      </c>
      <c r="L81" s="451"/>
      <c r="M81" s="451"/>
      <c r="N81" s="451"/>
      <c r="O81" s="451"/>
      <c r="P81" s="451"/>
      <c r="Q81" s="451"/>
      <c r="R81" s="451"/>
      <c r="S81" s="451"/>
    </row>
    <row r="82" spans="1:19" ht="12.95" customHeight="1" x14ac:dyDescent="0.25">
      <c r="A82" s="212" t="s">
        <v>87</v>
      </c>
      <c r="B82" s="418">
        <v>1240.0340000000001</v>
      </c>
      <c r="C82" s="417">
        <v>17.510000000000002</v>
      </c>
      <c r="D82" s="419">
        <v>8.3819999999999997</v>
      </c>
      <c r="E82" s="419">
        <v>214.40299999999999</v>
      </c>
      <c r="F82" s="419">
        <v>637.99300000000005</v>
      </c>
      <c r="G82" s="419">
        <v>69.293999999999997</v>
      </c>
      <c r="H82" s="419">
        <v>78.236000000000004</v>
      </c>
      <c r="I82" s="419">
        <v>123.873</v>
      </c>
      <c r="L82" s="451"/>
      <c r="M82" s="451"/>
      <c r="N82" s="451"/>
      <c r="O82" s="451"/>
      <c r="P82" s="451"/>
      <c r="Q82" s="451"/>
      <c r="R82" s="451"/>
      <c r="S82" s="451"/>
    </row>
    <row r="83" spans="1:19" ht="12.95" customHeight="1" x14ac:dyDescent="0.25">
      <c r="A83" s="212" t="s">
        <v>88</v>
      </c>
      <c r="B83" s="418">
        <v>1420.66</v>
      </c>
      <c r="C83" s="417">
        <v>54.752000000000002</v>
      </c>
      <c r="D83" s="419">
        <v>16.614000000000001</v>
      </c>
      <c r="E83" s="419">
        <v>221.44399999999999</v>
      </c>
      <c r="F83" s="419">
        <v>568.79399999999998</v>
      </c>
      <c r="G83" s="419">
        <v>57.613999999999997</v>
      </c>
      <c r="H83" s="419">
        <v>58.938000000000002</v>
      </c>
      <c r="I83" s="419">
        <v>109.078</v>
      </c>
      <c r="L83" s="451"/>
      <c r="M83" s="451"/>
      <c r="N83" s="451"/>
      <c r="O83" s="451"/>
      <c r="P83" s="451"/>
      <c r="Q83" s="451"/>
      <c r="R83" s="451"/>
      <c r="S83" s="451"/>
    </row>
    <row r="84" spans="1:19" ht="12.95" customHeight="1" x14ac:dyDescent="0.25">
      <c r="A84" s="212" t="s">
        <v>90</v>
      </c>
      <c r="B84" s="418">
        <v>1242.3219999999999</v>
      </c>
      <c r="C84" s="417">
        <v>36.552999999999997</v>
      </c>
      <c r="D84" s="419">
        <v>11.999000000000001</v>
      </c>
      <c r="E84" s="419">
        <v>236.39599999999999</v>
      </c>
      <c r="F84" s="419">
        <v>587.59900000000005</v>
      </c>
      <c r="G84" s="419">
        <v>66.254999999999995</v>
      </c>
      <c r="H84" s="419">
        <v>85.730999999999995</v>
      </c>
      <c r="I84" s="419">
        <v>133.518</v>
      </c>
      <c r="L84" s="451"/>
      <c r="M84" s="451"/>
      <c r="N84" s="451"/>
      <c r="O84" s="451"/>
      <c r="P84" s="451"/>
      <c r="Q84" s="451"/>
      <c r="R84" s="451"/>
      <c r="S84" s="451"/>
    </row>
    <row r="85" spans="1:19" ht="12.95" customHeight="1" x14ac:dyDescent="0.25">
      <c r="A85" s="212" t="s">
        <v>91</v>
      </c>
      <c r="B85" s="418">
        <v>1306.509</v>
      </c>
      <c r="C85" s="417">
        <v>69.096999999999994</v>
      </c>
      <c r="D85" s="419">
        <v>12.702999999999999</v>
      </c>
      <c r="E85" s="419">
        <v>215.24600000000001</v>
      </c>
      <c r="F85" s="419">
        <v>627.28599999999994</v>
      </c>
      <c r="G85" s="419">
        <v>45.856000000000002</v>
      </c>
      <c r="H85" s="419">
        <v>56.351999999999997</v>
      </c>
      <c r="I85" s="419">
        <v>142.56700000000001</v>
      </c>
      <c r="L85" s="451"/>
      <c r="M85" s="451"/>
      <c r="N85" s="451"/>
      <c r="O85" s="451"/>
      <c r="P85" s="451"/>
      <c r="Q85" s="451"/>
      <c r="R85" s="451"/>
      <c r="S85" s="451"/>
    </row>
    <row r="86" spans="1:19" ht="12.95" customHeight="1" x14ac:dyDescent="0.25">
      <c r="A86" s="212" t="s">
        <v>92</v>
      </c>
      <c r="B86" s="418">
        <v>1443.3620000000001</v>
      </c>
      <c r="C86" s="417">
        <v>82.843999999999994</v>
      </c>
      <c r="D86" s="419">
        <v>13.372999999999999</v>
      </c>
      <c r="E86" s="419">
        <v>243.98699999999999</v>
      </c>
      <c r="F86" s="419">
        <v>582.14300000000003</v>
      </c>
      <c r="G86" s="419">
        <v>62.914999999999999</v>
      </c>
      <c r="H86" s="419">
        <v>81.652000000000001</v>
      </c>
      <c r="I86" s="419">
        <v>129.48099999999999</v>
      </c>
      <c r="L86" s="451"/>
      <c r="M86" s="451"/>
      <c r="N86" s="451"/>
      <c r="O86" s="451"/>
      <c r="P86" s="451"/>
      <c r="Q86" s="451"/>
      <c r="R86" s="451"/>
      <c r="S86" s="451"/>
    </row>
    <row r="87" spans="1:19" ht="12.95" customHeight="1" x14ac:dyDescent="0.25">
      <c r="A87" s="212" t="s">
        <v>93</v>
      </c>
      <c r="B87" s="418">
        <v>1295.826</v>
      </c>
      <c r="C87" s="417">
        <v>55.39</v>
      </c>
      <c r="D87" s="419">
        <v>13.794</v>
      </c>
      <c r="E87" s="419">
        <v>238.435</v>
      </c>
      <c r="F87" s="419">
        <v>611.33299999999997</v>
      </c>
      <c r="G87" s="419">
        <v>45.322000000000003</v>
      </c>
      <c r="H87" s="419">
        <v>55.210999999999999</v>
      </c>
      <c r="I87" s="419">
        <v>103.471</v>
      </c>
      <c r="L87" s="451"/>
      <c r="M87" s="451"/>
      <c r="N87" s="451"/>
      <c r="O87" s="451"/>
      <c r="P87" s="451"/>
      <c r="Q87" s="451"/>
      <c r="R87" s="451"/>
      <c r="S87" s="451"/>
    </row>
    <row r="88" spans="1:19" s="8" customFormat="1" ht="12.95" customHeight="1" x14ac:dyDescent="0.25">
      <c r="A88" s="212" t="s">
        <v>94</v>
      </c>
      <c r="B88" s="418">
        <v>1285.6669999999999</v>
      </c>
      <c r="C88" s="417">
        <v>33.552999999999997</v>
      </c>
      <c r="D88" s="419">
        <v>8.0419999999999998</v>
      </c>
      <c r="E88" s="419">
        <v>197.988</v>
      </c>
      <c r="F88" s="419">
        <v>549.80700000000002</v>
      </c>
      <c r="G88" s="419">
        <v>54.76</v>
      </c>
      <c r="H88" s="419">
        <v>58.398000000000003</v>
      </c>
      <c r="I88" s="419">
        <v>105.32</v>
      </c>
      <c r="L88" s="451"/>
      <c r="M88" s="451"/>
      <c r="N88" s="451"/>
      <c r="O88" s="451"/>
      <c r="P88" s="451"/>
      <c r="Q88" s="451"/>
      <c r="R88" s="451"/>
      <c r="S88" s="451"/>
    </row>
    <row r="89" spans="1:19" ht="12.95" customHeight="1" x14ac:dyDescent="0.25">
      <c r="A89" s="212" t="s">
        <v>95</v>
      </c>
      <c r="B89" s="418">
        <v>1109.605</v>
      </c>
      <c r="C89" s="417">
        <v>27.462</v>
      </c>
      <c r="D89" s="419">
        <v>2.7829999999999999</v>
      </c>
      <c r="E89" s="419">
        <v>210.04599999999999</v>
      </c>
      <c r="F89" s="419">
        <v>470.84</v>
      </c>
      <c r="G89" s="419">
        <v>52.232999999999997</v>
      </c>
      <c r="H89" s="419">
        <v>87.024000000000001</v>
      </c>
      <c r="I89" s="419">
        <v>120.51600000000001</v>
      </c>
      <c r="L89" s="451"/>
      <c r="M89" s="451"/>
      <c r="N89" s="451"/>
      <c r="O89" s="451"/>
      <c r="P89" s="451"/>
      <c r="Q89" s="451"/>
      <c r="R89" s="451"/>
      <c r="S89" s="451"/>
    </row>
    <row r="90" spans="1:19" ht="12.95" customHeight="1" x14ac:dyDescent="0.25">
      <c r="A90" s="216" t="s">
        <v>96</v>
      </c>
      <c r="B90" s="423">
        <v>1203.0909999999999</v>
      </c>
      <c r="C90" s="414">
        <v>23.131</v>
      </c>
      <c r="D90" s="415">
        <v>10.895</v>
      </c>
      <c r="E90" s="415">
        <v>201.00899999999999</v>
      </c>
      <c r="F90" s="415">
        <v>525.43299999999999</v>
      </c>
      <c r="G90" s="415">
        <v>53.22</v>
      </c>
      <c r="H90" s="415">
        <v>74.180999999999997</v>
      </c>
      <c r="I90" s="415">
        <v>141.53700000000001</v>
      </c>
      <c r="L90" s="451"/>
      <c r="M90" s="451"/>
      <c r="N90" s="451"/>
      <c r="O90" s="451"/>
      <c r="P90" s="451"/>
      <c r="Q90" s="451"/>
      <c r="R90" s="451"/>
      <c r="S90" s="451"/>
    </row>
    <row r="91" spans="1:19" ht="12.95" customHeight="1" x14ac:dyDescent="0.25">
      <c r="A91" s="212" t="s">
        <v>85</v>
      </c>
      <c r="B91" s="418">
        <v>1074.3050000000001</v>
      </c>
      <c r="C91" s="417">
        <v>21.852</v>
      </c>
      <c r="D91" s="419">
        <v>4.9800000000000004</v>
      </c>
      <c r="E91" s="419">
        <v>191.078</v>
      </c>
      <c r="F91" s="419">
        <v>445.88200000000001</v>
      </c>
      <c r="G91" s="419">
        <v>61.286999999999999</v>
      </c>
      <c r="H91" s="419">
        <v>62.506999999999998</v>
      </c>
      <c r="I91" s="419">
        <v>147.679</v>
      </c>
      <c r="L91" s="451"/>
      <c r="M91" s="451"/>
      <c r="N91" s="451"/>
      <c r="O91" s="451"/>
      <c r="P91" s="451"/>
      <c r="Q91" s="451"/>
      <c r="R91" s="451"/>
      <c r="S91" s="451"/>
    </row>
    <row r="92" spans="1:19" ht="12.95" customHeight="1" x14ac:dyDescent="0.25">
      <c r="A92" s="212" t="s">
        <v>97</v>
      </c>
      <c r="B92" s="450">
        <v>784.12</v>
      </c>
      <c r="C92" s="417">
        <v>13.566000000000001</v>
      </c>
      <c r="D92" s="419">
        <v>4.867</v>
      </c>
      <c r="E92" s="419">
        <v>139.79900000000001</v>
      </c>
      <c r="F92" s="419">
        <v>353.952</v>
      </c>
      <c r="G92" s="419">
        <v>28.478000000000002</v>
      </c>
      <c r="H92" s="419">
        <v>38.729999999999997</v>
      </c>
      <c r="I92" s="419">
        <v>122.60899999999999</v>
      </c>
      <c r="L92" s="451"/>
      <c r="M92" s="451"/>
      <c r="N92" s="451"/>
      <c r="O92" s="451"/>
      <c r="P92" s="451"/>
      <c r="Q92" s="451"/>
      <c r="R92" s="451"/>
      <c r="S92" s="451"/>
    </row>
    <row r="93" spans="1:19" ht="12.95" customHeight="1" x14ac:dyDescent="0.25">
      <c r="A93" s="212" t="s">
        <v>89</v>
      </c>
      <c r="B93" s="418">
        <v>1229.4069999999999</v>
      </c>
      <c r="C93" s="417">
        <v>20.2</v>
      </c>
      <c r="D93" s="419">
        <v>5.4240000000000004</v>
      </c>
      <c r="E93" s="419">
        <v>202.00200000000001</v>
      </c>
      <c r="F93" s="419">
        <v>510.803</v>
      </c>
      <c r="G93" s="419">
        <v>85.664000000000001</v>
      </c>
      <c r="H93" s="419">
        <v>57.420999999999999</v>
      </c>
      <c r="I93" s="419">
        <v>166.465</v>
      </c>
      <c r="L93" s="451"/>
      <c r="M93" s="451"/>
      <c r="N93" s="451"/>
      <c r="O93" s="451"/>
      <c r="P93" s="451"/>
      <c r="Q93" s="451"/>
      <c r="R93" s="451"/>
      <c r="S93" s="451"/>
    </row>
    <row r="94" spans="1:19" ht="12.95" customHeight="1" x14ac:dyDescent="0.25">
      <c r="A94" s="212" t="s">
        <v>98</v>
      </c>
      <c r="B94" s="418">
        <v>1126.1659999999999</v>
      </c>
      <c r="C94" s="417">
        <v>13.962</v>
      </c>
      <c r="D94" s="419">
        <v>6.0289999999999999</v>
      </c>
      <c r="E94" s="419">
        <v>163.41900000000001</v>
      </c>
      <c r="F94" s="419">
        <v>562.60699999999997</v>
      </c>
      <c r="G94" s="419">
        <v>47.914999999999999</v>
      </c>
      <c r="H94" s="419">
        <v>71.713999999999999</v>
      </c>
      <c r="I94" s="419">
        <v>124.706</v>
      </c>
      <c r="L94" s="451"/>
      <c r="M94" s="451"/>
      <c r="N94" s="451"/>
      <c r="O94" s="451"/>
      <c r="P94" s="451"/>
      <c r="Q94" s="451"/>
      <c r="R94" s="451"/>
      <c r="S94" s="451"/>
    </row>
    <row r="95" spans="1:19" ht="12.95" customHeight="1" x14ac:dyDescent="0.25">
      <c r="A95" s="212" t="s">
        <v>99</v>
      </c>
      <c r="B95" s="418">
        <v>1344.95</v>
      </c>
      <c r="C95" s="417">
        <v>35.904000000000003</v>
      </c>
      <c r="D95" s="419">
        <v>19.707999999999998</v>
      </c>
      <c r="E95" s="419">
        <v>235.864</v>
      </c>
      <c r="F95" s="419">
        <v>640.66</v>
      </c>
      <c r="G95" s="419">
        <v>52.256999999999998</v>
      </c>
      <c r="H95" s="419">
        <v>84.858999999999995</v>
      </c>
      <c r="I95" s="419">
        <v>116.255</v>
      </c>
      <c r="L95" s="451"/>
      <c r="M95" s="451"/>
      <c r="N95" s="451"/>
      <c r="O95" s="451"/>
      <c r="P95" s="451"/>
      <c r="Q95" s="451"/>
      <c r="R95" s="451"/>
      <c r="S95" s="451"/>
    </row>
    <row r="96" spans="1:19" ht="12.95" customHeight="1" x14ac:dyDescent="0.25">
      <c r="A96" s="212" t="s">
        <v>100</v>
      </c>
      <c r="B96" s="418">
        <v>1283.5060000000001</v>
      </c>
      <c r="C96" s="417">
        <v>24.228000000000002</v>
      </c>
      <c r="D96" s="419">
        <v>12.378</v>
      </c>
      <c r="E96" s="419">
        <v>191.714</v>
      </c>
      <c r="F96" s="419">
        <v>616.95799999999997</v>
      </c>
      <c r="G96" s="419">
        <v>43.927999999999997</v>
      </c>
      <c r="H96" s="419">
        <v>82.8</v>
      </c>
      <c r="I96" s="419">
        <v>136.464</v>
      </c>
      <c r="L96" s="451"/>
      <c r="M96" s="451"/>
      <c r="N96" s="451"/>
      <c r="O96" s="451"/>
      <c r="P96" s="451"/>
      <c r="Q96" s="451"/>
      <c r="R96" s="451"/>
      <c r="S96" s="451"/>
    </row>
    <row r="97" spans="1:19" ht="12.95" customHeight="1" x14ac:dyDescent="0.25">
      <c r="A97" s="212" t="s">
        <v>101</v>
      </c>
      <c r="B97" s="418">
        <v>1338.261</v>
      </c>
      <c r="C97" s="417">
        <v>16.963999999999999</v>
      </c>
      <c r="D97" s="419">
        <v>12.943</v>
      </c>
      <c r="E97" s="419">
        <v>204.572</v>
      </c>
      <c r="F97" s="419">
        <v>460.03500000000003</v>
      </c>
      <c r="G97" s="419">
        <v>44.734000000000002</v>
      </c>
      <c r="H97" s="419">
        <v>83.436999999999998</v>
      </c>
      <c r="I97" s="419">
        <v>177.304</v>
      </c>
      <c r="L97" s="451"/>
      <c r="M97" s="451"/>
      <c r="N97" s="451"/>
      <c r="O97" s="451"/>
      <c r="P97" s="451"/>
      <c r="Q97" s="451"/>
      <c r="R97" s="451"/>
      <c r="S97" s="451"/>
    </row>
    <row r="98" spans="1:19" ht="12.95" customHeight="1" x14ac:dyDescent="0.25">
      <c r="A98" s="212" t="s">
        <v>102</v>
      </c>
      <c r="B98" s="418">
        <v>1136.2439999999999</v>
      </c>
      <c r="C98" s="417">
        <v>7.01</v>
      </c>
      <c r="D98" s="419">
        <v>2.1030000000000002</v>
      </c>
      <c r="E98" s="419">
        <v>195.566</v>
      </c>
      <c r="F98" s="419">
        <v>496.97500000000002</v>
      </c>
      <c r="G98" s="419">
        <v>63.085999999999999</v>
      </c>
      <c r="H98" s="419">
        <v>82.712000000000003</v>
      </c>
      <c r="I98" s="419">
        <v>133.88200000000001</v>
      </c>
      <c r="L98" s="451"/>
      <c r="M98" s="451"/>
      <c r="N98" s="451"/>
      <c r="O98" s="451"/>
      <c r="P98" s="451"/>
      <c r="Q98" s="451"/>
      <c r="R98" s="451"/>
      <c r="S98" s="451"/>
    </row>
    <row r="99" spans="1:19" ht="12.95" customHeight="1" x14ac:dyDescent="0.25">
      <c r="A99" s="212" t="s">
        <v>103</v>
      </c>
      <c r="B99" s="418">
        <v>1265.7429999999999</v>
      </c>
      <c r="C99" s="417">
        <v>15.105</v>
      </c>
      <c r="D99" s="419">
        <v>6.7359999999999998</v>
      </c>
      <c r="E99" s="419">
        <v>241.26900000000001</v>
      </c>
      <c r="F99" s="419">
        <v>374.76299999999998</v>
      </c>
      <c r="G99" s="419">
        <v>56.133000000000003</v>
      </c>
      <c r="H99" s="419">
        <v>123.288</v>
      </c>
      <c r="I99" s="419">
        <v>167.99</v>
      </c>
      <c r="L99" s="451"/>
      <c r="M99" s="451"/>
      <c r="N99" s="451"/>
      <c r="O99" s="451"/>
      <c r="P99" s="451"/>
      <c r="Q99" s="451"/>
      <c r="R99" s="451"/>
      <c r="S99" s="451"/>
    </row>
    <row r="100" spans="1:19" ht="12.95" customHeight="1" x14ac:dyDescent="0.25">
      <c r="A100" s="212" t="s">
        <v>104</v>
      </c>
      <c r="B100" s="418">
        <v>1366.7650000000001</v>
      </c>
      <c r="C100" s="417">
        <v>27.957000000000001</v>
      </c>
      <c r="D100" s="419">
        <v>19.259</v>
      </c>
      <c r="E100" s="419">
        <v>234.214</v>
      </c>
      <c r="F100" s="419">
        <v>779.05600000000004</v>
      </c>
      <c r="G100" s="419">
        <v>63.368000000000002</v>
      </c>
      <c r="H100" s="419">
        <v>72.686999999999998</v>
      </c>
      <c r="I100" s="419">
        <v>141.64699999999999</v>
      </c>
      <c r="L100" s="451"/>
      <c r="M100" s="451"/>
      <c r="N100" s="451"/>
      <c r="O100" s="451"/>
      <c r="P100" s="451"/>
      <c r="Q100" s="451"/>
      <c r="R100" s="451"/>
      <c r="S100" s="451"/>
    </row>
    <row r="101" spans="1:19" ht="12.95" customHeight="1" x14ac:dyDescent="0.25">
      <c r="A101" s="283" t="s">
        <v>105</v>
      </c>
      <c r="B101" s="424">
        <v>1104.9390000000001</v>
      </c>
      <c r="C101" s="425">
        <v>44.44</v>
      </c>
      <c r="D101" s="426">
        <v>22.22</v>
      </c>
      <c r="E101" s="426">
        <v>167.66</v>
      </c>
      <c r="F101" s="426">
        <v>440.36</v>
      </c>
      <c r="G101" s="426">
        <v>40.4</v>
      </c>
      <c r="H101" s="426">
        <v>78.78</v>
      </c>
      <c r="I101" s="426">
        <v>252.5</v>
      </c>
      <c r="L101" s="451"/>
      <c r="M101" s="451"/>
      <c r="N101" s="451"/>
      <c r="O101" s="451"/>
      <c r="P101" s="451"/>
      <c r="Q101" s="451"/>
      <c r="R101" s="451"/>
      <c r="S101" s="451"/>
    </row>
    <row r="104" spans="1:19" ht="12.75" customHeight="1" x14ac:dyDescent="0.2">
      <c r="A104" s="12"/>
      <c r="B104" s="12"/>
      <c r="C104" s="70"/>
      <c r="E104" s="71"/>
      <c r="G104" s="68"/>
      <c r="H104" s="68"/>
      <c r="I104" s="69"/>
    </row>
    <row r="105" spans="1:19" x14ac:dyDescent="0.2">
      <c r="C105" s="70"/>
      <c r="E105" s="71"/>
      <c r="G105" s="68"/>
      <c r="H105" s="68"/>
      <c r="I105" s="69"/>
    </row>
    <row r="106" spans="1:19" x14ac:dyDescent="0.2">
      <c r="C106" s="70"/>
      <c r="E106" s="71"/>
      <c r="G106" s="68"/>
      <c r="H106" s="68"/>
      <c r="I106" s="69"/>
    </row>
    <row r="107" spans="1:19" x14ac:dyDescent="0.2">
      <c r="C107" s="70"/>
      <c r="E107" s="71"/>
      <c r="G107" s="68"/>
      <c r="H107" s="68"/>
      <c r="I107" s="69"/>
    </row>
    <row r="108" spans="1:19" x14ac:dyDescent="0.2">
      <c r="C108" s="70"/>
      <c r="E108" s="71"/>
      <c r="G108" s="68"/>
      <c r="H108" s="68"/>
      <c r="I108" s="69"/>
    </row>
    <row r="109" spans="1:19" x14ac:dyDescent="0.2">
      <c r="C109" s="70"/>
      <c r="E109" s="71"/>
      <c r="G109" s="68"/>
      <c r="H109" s="68"/>
      <c r="I109" s="69"/>
    </row>
    <row r="110" spans="1:19" x14ac:dyDescent="0.2">
      <c r="C110" s="70"/>
      <c r="E110" s="71"/>
      <c r="G110" s="68"/>
      <c r="H110" s="68"/>
      <c r="I110" s="69"/>
    </row>
    <row r="111" spans="1:19" x14ac:dyDescent="0.2">
      <c r="A111" s="9"/>
      <c r="B111" s="9"/>
      <c r="C111" s="70"/>
      <c r="E111" s="71"/>
      <c r="G111" s="68"/>
      <c r="H111" s="68"/>
      <c r="I111" s="69"/>
    </row>
    <row r="112" spans="1:19" x14ac:dyDescent="0.2">
      <c r="A112" s="9"/>
      <c r="B112" s="9"/>
      <c r="C112" s="70"/>
      <c r="E112" s="71"/>
      <c r="G112" s="68"/>
      <c r="H112" s="68"/>
      <c r="I112" s="69"/>
    </row>
    <row r="113" spans="1:9" x14ac:dyDescent="0.2">
      <c r="A113" s="9"/>
      <c r="B113" s="9"/>
      <c r="C113" s="70"/>
      <c r="E113" s="71"/>
      <c r="G113" s="68"/>
      <c r="H113" s="68"/>
      <c r="I113" s="69"/>
    </row>
    <row r="114" spans="1:9" x14ac:dyDescent="0.2">
      <c r="A114" s="9"/>
      <c r="B114" s="9"/>
      <c r="C114" s="70"/>
      <c r="E114" s="71"/>
      <c r="G114" s="68"/>
      <c r="H114" s="68"/>
    </row>
    <row r="115" spans="1:9" x14ac:dyDescent="0.2">
      <c r="A115" s="9"/>
      <c r="B115" s="9"/>
      <c r="C115" s="70"/>
      <c r="E115" s="71"/>
      <c r="G115" s="68"/>
      <c r="H115" s="68"/>
    </row>
    <row r="116" spans="1:9" x14ac:dyDescent="0.2">
      <c r="A116" s="9"/>
      <c r="B116" s="9"/>
      <c r="C116" s="70"/>
      <c r="G116" s="68"/>
      <c r="H116" s="68"/>
    </row>
    <row r="117" spans="1:9" x14ac:dyDescent="0.2">
      <c r="A117" s="9"/>
      <c r="B117" s="9"/>
      <c r="C117" s="70"/>
      <c r="G117" s="68"/>
      <c r="H117" s="68"/>
    </row>
    <row r="118" spans="1:9" x14ac:dyDescent="0.2">
      <c r="A118" s="9"/>
      <c r="B118" s="9"/>
      <c r="C118" s="70"/>
      <c r="G118" s="68"/>
      <c r="H118" s="68"/>
    </row>
    <row r="119" spans="1:9" x14ac:dyDescent="0.2">
      <c r="A119" s="9"/>
      <c r="B119" s="9"/>
      <c r="C119" s="70"/>
      <c r="G119" s="72"/>
      <c r="H119" s="68"/>
    </row>
    <row r="120" spans="1:9" x14ac:dyDescent="0.2">
      <c r="A120" s="9"/>
      <c r="B120" s="9"/>
      <c r="C120" s="70"/>
      <c r="G120" s="72"/>
      <c r="H120" s="68"/>
    </row>
    <row r="121" spans="1:9" x14ac:dyDescent="0.2">
      <c r="A121" s="9"/>
      <c r="B121" s="9"/>
      <c r="C121" s="70"/>
      <c r="G121" s="72"/>
      <c r="H121" s="68"/>
    </row>
    <row r="122" spans="1:9" x14ac:dyDescent="0.2">
      <c r="A122" s="9"/>
      <c r="B122" s="9"/>
      <c r="G122" s="72"/>
      <c r="H122" s="68"/>
    </row>
    <row r="123" spans="1:9" x14ac:dyDescent="0.2">
      <c r="A123" s="9"/>
      <c r="B123" s="9"/>
      <c r="G123" s="72"/>
      <c r="H123" s="68"/>
    </row>
    <row r="124" spans="1:9" x14ac:dyDescent="0.2">
      <c r="A124" s="9"/>
      <c r="B124" s="9"/>
      <c r="G124" s="72"/>
      <c r="H124" s="68"/>
    </row>
    <row r="125" spans="1:9" x14ac:dyDescent="0.2">
      <c r="A125" s="9"/>
      <c r="B125" s="9"/>
      <c r="G125" s="72"/>
      <c r="H125" s="68"/>
    </row>
    <row r="126" spans="1:9" x14ac:dyDescent="0.2">
      <c r="A126" s="9"/>
      <c r="B126" s="9"/>
      <c r="G126" s="72"/>
      <c r="H126" s="68"/>
    </row>
    <row r="127" spans="1:9" x14ac:dyDescent="0.2">
      <c r="A127" s="9"/>
      <c r="B127" s="9"/>
      <c r="G127" s="72"/>
      <c r="H127" s="68"/>
    </row>
    <row r="128" spans="1:9" x14ac:dyDescent="0.2">
      <c r="A128" s="9"/>
      <c r="B128" s="9"/>
      <c r="G128" s="72"/>
      <c r="H128" s="68"/>
    </row>
    <row r="129" spans="1:9" x14ac:dyDescent="0.2">
      <c r="A129" s="9"/>
      <c r="B129" s="9"/>
      <c r="C129" s="9"/>
      <c r="D129" s="9"/>
      <c r="E129" s="9"/>
      <c r="F129" s="9"/>
      <c r="G129" s="72"/>
      <c r="H129" s="9"/>
      <c r="I129" s="9"/>
    </row>
    <row r="130" spans="1:9" x14ac:dyDescent="0.2">
      <c r="C130" s="9"/>
      <c r="D130" s="9"/>
      <c r="E130" s="9"/>
      <c r="F130" s="9"/>
      <c r="G130" s="72"/>
      <c r="H130" s="9"/>
      <c r="I130" s="9"/>
    </row>
    <row r="131" spans="1:9" x14ac:dyDescent="0.2">
      <c r="C131" s="9"/>
      <c r="D131" s="9"/>
      <c r="E131" s="9"/>
      <c r="F131" s="9"/>
      <c r="G131" s="72"/>
      <c r="H131" s="9"/>
      <c r="I131" s="9"/>
    </row>
    <row r="145" spans="1:9" x14ac:dyDescent="0.2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">
      <c r="A302" s="9"/>
      <c r="B302" s="9"/>
      <c r="C302" s="9"/>
      <c r="D302" s="9"/>
      <c r="E302" s="9"/>
      <c r="F302" s="9"/>
      <c r="G302" s="9"/>
      <c r="H302" s="9"/>
      <c r="I302" s="9"/>
    </row>
  </sheetData>
  <mergeCells count="6">
    <mergeCell ref="A1:I1"/>
    <mergeCell ref="A2:I2"/>
    <mergeCell ref="A4:A5"/>
    <mergeCell ref="C4:I4"/>
    <mergeCell ref="B4:B5"/>
    <mergeCell ref="A3:I3"/>
  </mergeCells>
  <conditionalFormatting sqref="L6:S101">
    <cfRule type="cellIs" dxfId="1" priority="2" operator="notEqual">
      <formula>#REF!</formula>
    </cfRule>
  </conditionalFormatting>
  <printOptions horizontalCentered="1"/>
  <pageMargins left="0.19685039370078741" right="0.19685039370078741" top="0.70866141732283472" bottom="0.19685039370078741" header="0.31496062992125984" footer="0.31496062992125984"/>
  <pageSetup paperSize="9" firstPageNumber="25" orientation="landscape" useFirstPageNumber="1" r:id="rId1"/>
  <headerFooter alignWithMargins="0"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10"/>
  <sheetViews>
    <sheetView zoomScaleNormal="100" workbookViewId="0">
      <selection activeCell="I16" sqref="I16"/>
    </sheetView>
  </sheetViews>
  <sheetFormatPr defaultRowHeight="15" x14ac:dyDescent="0.25"/>
  <cols>
    <col min="1" max="1" width="41.7109375" customWidth="1"/>
    <col min="2" max="2" width="16.5703125" customWidth="1"/>
    <col min="3" max="3" width="18.140625" customWidth="1"/>
    <col min="4" max="4" width="17.42578125" customWidth="1"/>
    <col min="5" max="7" width="16.42578125" customWidth="1"/>
  </cols>
  <sheetData>
    <row r="1" spans="1:8" ht="18" customHeight="1" x14ac:dyDescent="0.25">
      <c r="A1" s="519" t="s">
        <v>271</v>
      </c>
      <c r="B1" s="519"/>
      <c r="C1" s="520"/>
      <c r="D1" s="520"/>
      <c r="E1" s="520"/>
      <c r="F1" s="520"/>
      <c r="G1" s="520"/>
    </row>
    <row r="2" spans="1:8" ht="15" customHeight="1" x14ac:dyDescent="0.25">
      <c r="A2" s="519" t="s">
        <v>350</v>
      </c>
      <c r="B2" s="519"/>
      <c r="C2" s="520"/>
      <c r="D2" s="520"/>
      <c r="E2" s="520"/>
      <c r="F2" s="520"/>
      <c r="G2" s="520"/>
    </row>
    <row r="3" spans="1:8" ht="14.25" customHeight="1" x14ac:dyDescent="0.25">
      <c r="A3" s="185"/>
      <c r="B3" s="392"/>
      <c r="C3" s="186"/>
      <c r="D3" s="186"/>
      <c r="E3" s="186"/>
      <c r="F3" s="186"/>
      <c r="G3" s="396"/>
    </row>
    <row r="4" spans="1:8" ht="12.75" customHeight="1" x14ac:dyDescent="0.25">
      <c r="A4" s="521"/>
      <c r="B4" s="524" t="s">
        <v>330</v>
      </c>
      <c r="C4" s="522" t="s">
        <v>333</v>
      </c>
      <c r="D4" s="523"/>
      <c r="E4" s="523"/>
      <c r="F4" s="523"/>
      <c r="G4" s="523"/>
    </row>
    <row r="5" spans="1:8" ht="51.75" customHeight="1" x14ac:dyDescent="0.25">
      <c r="A5" s="521"/>
      <c r="B5" s="525"/>
      <c r="C5" s="247" t="s">
        <v>205</v>
      </c>
      <c r="D5" s="248" t="s">
        <v>151</v>
      </c>
      <c r="E5" s="248" t="s">
        <v>152</v>
      </c>
      <c r="F5" s="249" t="s">
        <v>153</v>
      </c>
      <c r="G5" s="249" t="s">
        <v>154</v>
      </c>
    </row>
    <row r="6" spans="1:8" ht="14.1" customHeight="1" x14ac:dyDescent="0.25">
      <c r="A6" s="244" t="s">
        <v>14</v>
      </c>
      <c r="B6" s="73">
        <v>144612</v>
      </c>
      <c r="C6" s="73">
        <v>19092</v>
      </c>
      <c r="D6" s="73">
        <v>11045</v>
      </c>
      <c r="E6" s="73">
        <v>4874</v>
      </c>
      <c r="F6" s="73">
        <v>18206</v>
      </c>
      <c r="G6" s="73">
        <v>7986</v>
      </c>
      <c r="H6" s="157"/>
    </row>
    <row r="7" spans="1:8" ht="14.1" customHeight="1" x14ac:dyDescent="0.25">
      <c r="A7" s="211" t="s">
        <v>15</v>
      </c>
      <c r="B7" s="73">
        <v>33861</v>
      </c>
      <c r="C7" s="73">
        <v>5088</v>
      </c>
      <c r="D7" s="73">
        <v>3124</v>
      </c>
      <c r="E7" s="73">
        <v>1036</v>
      </c>
      <c r="F7" s="73">
        <v>3564</v>
      </c>
      <c r="G7" s="73">
        <v>1672</v>
      </c>
    </row>
    <row r="8" spans="1:8" ht="14.1" customHeight="1" x14ac:dyDescent="0.25">
      <c r="A8" s="212" t="s">
        <v>16</v>
      </c>
      <c r="B8" s="74">
        <v>1098</v>
      </c>
      <c r="C8" s="74">
        <v>181</v>
      </c>
      <c r="D8" s="74">
        <v>37</v>
      </c>
      <c r="E8" s="74">
        <v>60</v>
      </c>
      <c r="F8" s="74">
        <v>187</v>
      </c>
      <c r="G8" s="74">
        <v>70</v>
      </c>
    </row>
    <row r="9" spans="1:8" ht="14.1" customHeight="1" x14ac:dyDescent="0.25">
      <c r="A9" s="212" t="s">
        <v>17</v>
      </c>
      <c r="B9" s="74">
        <v>1363</v>
      </c>
      <c r="C9" s="74">
        <v>199</v>
      </c>
      <c r="D9" s="74">
        <v>91</v>
      </c>
      <c r="E9" s="74">
        <v>68</v>
      </c>
      <c r="F9" s="74">
        <v>144</v>
      </c>
      <c r="G9" s="74">
        <v>50</v>
      </c>
    </row>
    <row r="10" spans="1:8" ht="14.1" customHeight="1" x14ac:dyDescent="0.25">
      <c r="A10" s="212" t="s">
        <v>18</v>
      </c>
      <c r="B10" s="74">
        <v>1444</v>
      </c>
      <c r="C10" s="74">
        <v>266</v>
      </c>
      <c r="D10" s="74">
        <v>206</v>
      </c>
      <c r="E10" s="74">
        <v>53</v>
      </c>
      <c r="F10" s="74">
        <v>197</v>
      </c>
      <c r="G10" s="74">
        <v>105</v>
      </c>
    </row>
    <row r="11" spans="1:8" ht="14.1" customHeight="1" x14ac:dyDescent="0.25">
      <c r="A11" s="212" t="s">
        <v>19</v>
      </c>
      <c r="B11" s="74">
        <v>2534</v>
      </c>
      <c r="C11" s="74">
        <v>379</v>
      </c>
      <c r="D11" s="74">
        <v>231</v>
      </c>
      <c r="E11" s="74">
        <v>86</v>
      </c>
      <c r="F11" s="74">
        <v>320</v>
      </c>
      <c r="G11" s="74">
        <v>91</v>
      </c>
    </row>
    <row r="12" spans="1:8" ht="14.1" customHeight="1" x14ac:dyDescent="0.25">
      <c r="A12" s="212" t="s">
        <v>20</v>
      </c>
      <c r="B12" s="74">
        <v>1072</v>
      </c>
      <c r="C12" s="74">
        <v>101</v>
      </c>
      <c r="D12" s="74">
        <v>177</v>
      </c>
      <c r="E12" s="74">
        <v>46</v>
      </c>
      <c r="F12" s="74">
        <v>225</v>
      </c>
      <c r="G12" s="74">
        <v>77</v>
      </c>
    </row>
    <row r="13" spans="1:8" ht="14.1" customHeight="1" x14ac:dyDescent="0.25">
      <c r="A13" s="212" t="s">
        <v>21</v>
      </c>
      <c r="B13" s="74">
        <v>1163</v>
      </c>
      <c r="C13" s="74">
        <v>198</v>
      </c>
      <c r="D13" s="74">
        <v>161</v>
      </c>
      <c r="E13" s="74">
        <v>37</v>
      </c>
      <c r="F13" s="74">
        <v>118</v>
      </c>
      <c r="G13" s="74">
        <v>48</v>
      </c>
    </row>
    <row r="14" spans="1:8" ht="14.1" customHeight="1" x14ac:dyDescent="0.25">
      <c r="A14" s="213" t="s">
        <v>22</v>
      </c>
      <c r="B14" s="74">
        <v>616</v>
      </c>
      <c r="C14" s="74">
        <v>72</v>
      </c>
      <c r="D14" s="74">
        <v>73</v>
      </c>
      <c r="E14" s="74">
        <v>18</v>
      </c>
      <c r="F14" s="74">
        <v>116</v>
      </c>
      <c r="G14" s="74">
        <v>25</v>
      </c>
    </row>
    <row r="15" spans="1:8" ht="14.1" customHeight="1" x14ac:dyDescent="0.25">
      <c r="A15" s="212" t="s">
        <v>23</v>
      </c>
      <c r="B15" s="74">
        <v>974</v>
      </c>
      <c r="C15" s="74">
        <v>214</v>
      </c>
      <c r="D15" s="74">
        <v>33</v>
      </c>
      <c r="E15" s="74">
        <v>37</v>
      </c>
      <c r="F15" s="74">
        <v>94</v>
      </c>
      <c r="G15" s="74">
        <v>51</v>
      </c>
    </row>
    <row r="16" spans="1:8" ht="14.1" customHeight="1" x14ac:dyDescent="0.25">
      <c r="A16" s="212" t="s">
        <v>24</v>
      </c>
      <c r="B16" s="74">
        <v>1230</v>
      </c>
      <c r="C16" s="74">
        <v>205</v>
      </c>
      <c r="D16" s="74">
        <v>3</v>
      </c>
      <c r="E16" s="74">
        <v>4</v>
      </c>
      <c r="F16" s="74">
        <v>125</v>
      </c>
      <c r="G16" s="74">
        <v>43</v>
      </c>
    </row>
    <row r="17" spans="1:7" ht="14.1" customHeight="1" x14ac:dyDescent="0.25">
      <c r="A17" s="212" t="s">
        <v>25</v>
      </c>
      <c r="B17" s="74">
        <v>7099</v>
      </c>
      <c r="C17" s="74">
        <v>1041</v>
      </c>
      <c r="D17" s="74">
        <v>785</v>
      </c>
      <c r="E17" s="74">
        <v>211</v>
      </c>
      <c r="F17" s="74">
        <v>866</v>
      </c>
      <c r="G17" s="74">
        <v>479</v>
      </c>
    </row>
    <row r="18" spans="1:7" ht="14.1" customHeight="1" x14ac:dyDescent="0.25">
      <c r="A18" s="212" t="s">
        <v>26</v>
      </c>
      <c r="B18" s="74">
        <v>645</v>
      </c>
      <c r="C18" s="74">
        <v>123</v>
      </c>
      <c r="D18" s="74">
        <v>50</v>
      </c>
      <c r="E18" s="74">
        <v>6</v>
      </c>
      <c r="F18" s="74">
        <v>77</v>
      </c>
      <c r="G18" s="74">
        <v>33</v>
      </c>
    </row>
    <row r="19" spans="1:7" ht="14.1" customHeight="1" x14ac:dyDescent="0.25">
      <c r="A19" s="213" t="s">
        <v>27</v>
      </c>
      <c r="B19" s="74">
        <v>1074</v>
      </c>
      <c r="C19" s="74">
        <v>171</v>
      </c>
      <c r="D19" s="74">
        <v>112</v>
      </c>
      <c r="E19" s="74">
        <v>20</v>
      </c>
      <c r="F19" s="74">
        <v>52</v>
      </c>
      <c r="G19" s="74">
        <v>24</v>
      </c>
    </row>
    <row r="20" spans="1:7" ht="14.1" customHeight="1" x14ac:dyDescent="0.25">
      <c r="A20" s="212" t="s">
        <v>28</v>
      </c>
      <c r="B20" s="74">
        <v>1199</v>
      </c>
      <c r="C20" s="74">
        <v>168</v>
      </c>
      <c r="D20" s="74">
        <v>175</v>
      </c>
      <c r="E20" s="74">
        <v>50</v>
      </c>
      <c r="F20" s="74">
        <v>105</v>
      </c>
      <c r="G20" s="74">
        <v>37</v>
      </c>
    </row>
    <row r="21" spans="1:7" ht="14.1" customHeight="1" x14ac:dyDescent="0.25">
      <c r="A21" s="212" t="s">
        <v>29</v>
      </c>
      <c r="B21" s="74">
        <v>1027</v>
      </c>
      <c r="C21" s="74">
        <v>170</v>
      </c>
      <c r="D21" s="74">
        <v>40</v>
      </c>
      <c r="E21" s="74">
        <v>60</v>
      </c>
      <c r="F21" s="74">
        <v>94</v>
      </c>
      <c r="G21" s="74">
        <v>50</v>
      </c>
    </row>
    <row r="22" spans="1:7" ht="14.1" customHeight="1" x14ac:dyDescent="0.25">
      <c r="A22" s="212" t="s">
        <v>30</v>
      </c>
      <c r="B22" s="74">
        <v>1612</v>
      </c>
      <c r="C22" s="74">
        <v>206</v>
      </c>
      <c r="D22" s="74">
        <v>165</v>
      </c>
      <c r="E22" s="74">
        <v>106</v>
      </c>
      <c r="F22" s="74">
        <v>249</v>
      </c>
      <c r="G22" s="74">
        <v>96</v>
      </c>
    </row>
    <row r="23" spans="1:7" ht="14.1" customHeight="1" x14ac:dyDescent="0.25">
      <c r="A23" s="212" t="s">
        <v>31</v>
      </c>
      <c r="B23" s="74">
        <v>1629</v>
      </c>
      <c r="C23" s="74">
        <v>249</v>
      </c>
      <c r="D23" s="74">
        <v>250</v>
      </c>
      <c r="E23" s="74">
        <v>39</v>
      </c>
      <c r="F23" s="74">
        <v>180</v>
      </c>
      <c r="G23" s="74">
        <v>87</v>
      </c>
    </row>
    <row r="24" spans="1:7" ht="14.1" customHeight="1" x14ac:dyDescent="0.25">
      <c r="A24" s="212" t="s">
        <v>32</v>
      </c>
      <c r="B24" s="74">
        <v>1381</v>
      </c>
      <c r="C24" s="74">
        <v>167</v>
      </c>
      <c r="D24" s="74">
        <v>66</v>
      </c>
      <c r="E24" s="74">
        <v>41</v>
      </c>
      <c r="F24" s="74">
        <v>108</v>
      </c>
      <c r="G24" s="74">
        <v>63</v>
      </c>
    </row>
    <row r="25" spans="1:7" ht="14.1" customHeight="1" x14ac:dyDescent="0.25">
      <c r="A25" s="212" t="s">
        <v>33</v>
      </c>
      <c r="B25" s="74">
        <v>6701</v>
      </c>
      <c r="C25" s="74">
        <v>978</v>
      </c>
      <c r="D25" s="74">
        <v>469</v>
      </c>
      <c r="E25" s="74">
        <v>94</v>
      </c>
      <c r="F25" s="74">
        <v>307</v>
      </c>
      <c r="G25" s="74">
        <v>243</v>
      </c>
    </row>
    <row r="26" spans="1:7" ht="14.1" customHeight="1" x14ac:dyDescent="0.25">
      <c r="A26" s="214" t="s">
        <v>34</v>
      </c>
      <c r="B26" s="73">
        <v>13845</v>
      </c>
      <c r="C26" s="73">
        <v>1658</v>
      </c>
      <c r="D26" s="73">
        <v>1468</v>
      </c>
      <c r="E26" s="73">
        <v>671</v>
      </c>
      <c r="F26" s="73">
        <v>1799</v>
      </c>
      <c r="G26" s="73">
        <v>709</v>
      </c>
    </row>
    <row r="27" spans="1:7" ht="14.1" customHeight="1" x14ac:dyDescent="0.25">
      <c r="A27" s="212" t="s">
        <v>35</v>
      </c>
      <c r="B27" s="74">
        <v>665</v>
      </c>
      <c r="C27" s="74">
        <v>93</v>
      </c>
      <c r="D27" s="74">
        <v>23</v>
      </c>
      <c r="E27" s="74">
        <v>27</v>
      </c>
      <c r="F27" s="74">
        <v>88</v>
      </c>
      <c r="G27" s="74">
        <v>41</v>
      </c>
    </row>
    <row r="28" spans="1:7" ht="14.1" customHeight="1" x14ac:dyDescent="0.25">
      <c r="A28" s="212" t="s">
        <v>36</v>
      </c>
      <c r="B28" s="74">
        <v>1115</v>
      </c>
      <c r="C28" s="74">
        <v>106</v>
      </c>
      <c r="D28" s="74">
        <v>172</v>
      </c>
      <c r="E28" s="74">
        <v>61</v>
      </c>
      <c r="F28" s="74">
        <v>222</v>
      </c>
      <c r="G28" s="74">
        <v>95</v>
      </c>
    </row>
    <row r="29" spans="1:7" ht="14.1" customHeight="1" x14ac:dyDescent="0.25">
      <c r="A29" s="212" t="s">
        <v>37</v>
      </c>
      <c r="B29" s="74">
        <v>1524</v>
      </c>
      <c r="C29" s="74">
        <v>155</v>
      </c>
      <c r="D29" s="74">
        <v>246</v>
      </c>
      <c r="E29" s="74">
        <v>95</v>
      </c>
      <c r="F29" s="74">
        <v>311</v>
      </c>
      <c r="G29" s="74">
        <v>99</v>
      </c>
    </row>
    <row r="30" spans="1:7" ht="14.1" customHeight="1" x14ac:dyDescent="0.25">
      <c r="A30" s="212" t="s">
        <v>38</v>
      </c>
      <c r="B30" s="74">
        <v>54</v>
      </c>
      <c r="C30" s="74">
        <v>9</v>
      </c>
      <c r="D30" s="74">
        <v>4</v>
      </c>
      <c r="E30" s="74">
        <v>6</v>
      </c>
      <c r="F30" s="74">
        <v>12</v>
      </c>
      <c r="G30" s="74">
        <v>1</v>
      </c>
    </row>
    <row r="31" spans="1:7" ht="14.1" customHeight="1" x14ac:dyDescent="0.25">
      <c r="A31" s="215" t="s">
        <v>292</v>
      </c>
      <c r="B31" s="74">
        <v>1470</v>
      </c>
      <c r="C31" s="74">
        <v>146</v>
      </c>
      <c r="D31" s="74">
        <v>242</v>
      </c>
      <c r="E31" s="74">
        <v>89</v>
      </c>
      <c r="F31" s="74">
        <v>299</v>
      </c>
      <c r="G31" s="74">
        <v>98</v>
      </c>
    </row>
    <row r="32" spans="1:7" ht="14.1" customHeight="1" x14ac:dyDescent="0.25">
      <c r="A32" s="212" t="s">
        <v>39</v>
      </c>
      <c r="B32" s="74">
        <v>1329</v>
      </c>
      <c r="C32" s="74">
        <v>163</v>
      </c>
      <c r="D32" s="74">
        <v>114</v>
      </c>
      <c r="E32" s="74">
        <v>73</v>
      </c>
      <c r="F32" s="74">
        <v>198</v>
      </c>
      <c r="G32" s="74">
        <v>49</v>
      </c>
    </row>
    <row r="33" spans="1:7" ht="14.1" customHeight="1" x14ac:dyDescent="0.25">
      <c r="A33" s="212" t="s">
        <v>40</v>
      </c>
      <c r="B33" s="74">
        <v>937</v>
      </c>
      <c r="C33" s="74">
        <v>116</v>
      </c>
      <c r="D33" s="74">
        <v>135</v>
      </c>
      <c r="E33" s="74">
        <v>74</v>
      </c>
      <c r="F33" s="74">
        <v>158</v>
      </c>
      <c r="G33" s="74">
        <v>42</v>
      </c>
    </row>
    <row r="34" spans="1:7" ht="14.1" customHeight="1" x14ac:dyDescent="0.25">
      <c r="A34" s="212" t="s">
        <v>41</v>
      </c>
      <c r="B34" s="74">
        <v>2284</v>
      </c>
      <c r="C34" s="74">
        <v>356</v>
      </c>
      <c r="D34" s="74">
        <v>292</v>
      </c>
      <c r="E34" s="74">
        <v>132</v>
      </c>
      <c r="F34" s="74">
        <v>244</v>
      </c>
      <c r="G34" s="74">
        <v>106</v>
      </c>
    </row>
    <row r="35" spans="1:7" ht="14.1" customHeight="1" x14ac:dyDescent="0.25">
      <c r="A35" s="212" t="s">
        <v>42</v>
      </c>
      <c r="B35" s="74">
        <v>828</v>
      </c>
      <c r="C35" s="74">
        <v>76</v>
      </c>
      <c r="D35" s="74">
        <v>8</v>
      </c>
      <c r="E35" s="74">
        <v>19</v>
      </c>
      <c r="F35" s="74">
        <v>35</v>
      </c>
      <c r="G35" s="74">
        <v>22</v>
      </c>
    </row>
    <row r="36" spans="1:7" ht="14.1" customHeight="1" x14ac:dyDescent="0.25">
      <c r="A36" s="212" t="s">
        <v>43</v>
      </c>
      <c r="B36" s="74">
        <v>718</v>
      </c>
      <c r="C36" s="74">
        <v>103</v>
      </c>
      <c r="D36" s="74">
        <v>122</v>
      </c>
      <c r="E36" s="74">
        <v>36</v>
      </c>
      <c r="F36" s="74">
        <v>101</v>
      </c>
      <c r="G36" s="74">
        <v>59</v>
      </c>
    </row>
    <row r="37" spans="1:7" ht="14.1" customHeight="1" x14ac:dyDescent="0.25">
      <c r="A37" s="212" t="s">
        <v>44</v>
      </c>
      <c r="B37" s="74">
        <v>841</v>
      </c>
      <c r="C37" s="74">
        <v>110</v>
      </c>
      <c r="D37" s="74">
        <v>54</v>
      </c>
      <c r="E37" s="74">
        <v>54</v>
      </c>
      <c r="F37" s="74">
        <v>116</v>
      </c>
      <c r="G37" s="74">
        <v>31</v>
      </c>
    </row>
    <row r="38" spans="1:7" ht="14.1" customHeight="1" x14ac:dyDescent="0.25">
      <c r="A38" s="212" t="s">
        <v>45</v>
      </c>
      <c r="B38" s="74">
        <v>3604</v>
      </c>
      <c r="C38" s="74">
        <v>380</v>
      </c>
      <c r="D38" s="74">
        <v>302</v>
      </c>
      <c r="E38" s="74">
        <v>100</v>
      </c>
      <c r="F38" s="74">
        <v>326</v>
      </c>
      <c r="G38" s="74">
        <v>165</v>
      </c>
    </row>
    <row r="39" spans="1:7" ht="14.1" customHeight="1" x14ac:dyDescent="0.25">
      <c r="A39" s="216" t="s">
        <v>46</v>
      </c>
      <c r="B39" s="73">
        <v>12914</v>
      </c>
      <c r="C39" s="73">
        <v>2094</v>
      </c>
      <c r="D39" s="73">
        <v>354</v>
      </c>
      <c r="E39" s="73">
        <v>527</v>
      </c>
      <c r="F39" s="73">
        <v>1205</v>
      </c>
      <c r="G39" s="73">
        <v>554</v>
      </c>
    </row>
    <row r="40" spans="1:7" ht="14.1" customHeight="1" x14ac:dyDescent="0.25">
      <c r="A40" s="212" t="s">
        <v>47</v>
      </c>
      <c r="B40" s="74">
        <v>398</v>
      </c>
      <c r="C40" s="74">
        <v>105</v>
      </c>
      <c r="D40" s="74">
        <v>43</v>
      </c>
      <c r="E40" s="74">
        <v>31</v>
      </c>
      <c r="F40" s="74">
        <v>76</v>
      </c>
      <c r="G40" s="74">
        <v>30</v>
      </c>
    </row>
    <row r="41" spans="1:7" ht="14.1" customHeight="1" x14ac:dyDescent="0.25">
      <c r="A41" s="212" t="s">
        <v>48</v>
      </c>
      <c r="B41" s="74">
        <v>276</v>
      </c>
      <c r="C41" s="74">
        <v>60</v>
      </c>
      <c r="D41" s="74">
        <v>0</v>
      </c>
      <c r="E41" s="74">
        <v>6</v>
      </c>
      <c r="F41" s="74">
        <v>52</v>
      </c>
      <c r="G41" s="74">
        <v>16</v>
      </c>
    </row>
    <row r="42" spans="1:7" ht="14.1" customHeight="1" x14ac:dyDescent="0.25">
      <c r="A42" s="212" t="s">
        <v>206</v>
      </c>
      <c r="B42" s="74">
        <v>1825</v>
      </c>
      <c r="C42" s="74">
        <v>338</v>
      </c>
      <c r="D42" s="74">
        <v>150</v>
      </c>
      <c r="E42" s="74">
        <v>114</v>
      </c>
      <c r="F42" s="74">
        <v>317</v>
      </c>
      <c r="G42" s="74">
        <v>141</v>
      </c>
    </row>
    <row r="43" spans="1:7" ht="14.1" customHeight="1" x14ac:dyDescent="0.25">
      <c r="A43" s="212" t="s">
        <v>49</v>
      </c>
      <c r="B43" s="74">
        <v>3947</v>
      </c>
      <c r="C43" s="74">
        <v>759</v>
      </c>
      <c r="D43" s="74">
        <v>103</v>
      </c>
      <c r="E43" s="74">
        <v>192</v>
      </c>
      <c r="F43" s="74">
        <v>432</v>
      </c>
      <c r="G43" s="74">
        <v>195</v>
      </c>
    </row>
    <row r="44" spans="1:7" ht="14.1" customHeight="1" x14ac:dyDescent="0.25">
      <c r="A44" s="212" t="s">
        <v>50</v>
      </c>
      <c r="B44" s="74">
        <v>857</v>
      </c>
      <c r="C44" s="74">
        <v>87</v>
      </c>
      <c r="D44" s="74">
        <v>1</v>
      </c>
      <c r="E44" s="74">
        <v>71</v>
      </c>
      <c r="F44" s="74">
        <v>11</v>
      </c>
      <c r="G44" s="74">
        <v>16</v>
      </c>
    </row>
    <row r="45" spans="1:7" ht="14.1" customHeight="1" x14ac:dyDescent="0.25">
      <c r="A45" s="212" t="s">
        <v>51</v>
      </c>
      <c r="B45" s="74">
        <v>2244</v>
      </c>
      <c r="C45" s="74">
        <v>239</v>
      </c>
      <c r="D45" s="74">
        <v>16</v>
      </c>
      <c r="E45" s="74">
        <v>31</v>
      </c>
      <c r="F45" s="74">
        <v>119</v>
      </c>
      <c r="G45" s="74">
        <v>54</v>
      </c>
    </row>
    <row r="46" spans="1:7" ht="14.1" customHeight="1" x14ac:dyDescent="0.25">
      <c r="A46" s="212" t="s">
        <v>52</v>
      </c>
      <c r="B46" s="74">
        <v>3005</v>
      </c>
      <c r="C46" s="74">
        <v>462</v>
      </c>
      <c r="D46" s="74">
        <v>36</v>
      </c>
      <c r="E46" s="74">
        <v>59</v>
      </c>
      <c r="F46" s="74">
        <v>157</v>
      </c>
      <c r="G46" s="74">
        <v>94</v>
      </c>
    </row>
    <row r="47" spans="1:7" ht="14.1" customHeight="1" x14ac:dyDescent="0.25">
      <c r="A47" s="212" t="s">
        <v>208</v>
      </c>
      <c r="B47" s="74">
        <v>362</v>
      </c>
      <c r="C47" s="74">
        <v>44</v>
      </c>
      <c r="D47" s="74">
        <v>5</v>
      </c>
      <c r="E47" s="74">
        <v>23</v>
      </c>
      <c r="F47" s="74">
        <v>41</v>
      </c>
      <c r="G47" s="74">
        <v>8</v>
      </c>
    </row>
    <row r="48" spans="1:7" ht="14.1" customHeight="1" x14ac:dyDescent="0.25">
      <c r="A48" s="217" t="s">
        <v>53</v>
      </c>
      <c r="B48" s="73">
        <v>4471</v>
      </c>
      <c r="C48" s="73">
        <v>1331</v>
      </c>
      <c r="D48" s="73">
        <v>50</v>
      </c>
      <c r="E48" s="73">
        <v>152</v>
      </c>
      <c r="F48" s="73">
        <v>424</v>
      </c>
      <c r="G48" s="73">
        <v>259</v>
      </c>
    </row>
    <row r="49" spans="1:7" ht="14.1" customHeight="1" x14ac:dyDescent="0.25">
      <c r="A49" s="212" t="s">
        <v>54</v>
      </c>
      <c r="B49" s="74">
        <v>1037</v>
      </c>
      <c r="C49" s="74">
        <v>430</v>
      </c>
      <c r="D49" s="74">
        <v>10</v>
      </c>
      <c r="E49" s="74">
        <v>52</v>
      </c>
      <c r="F49" s="74">
        <v>59</v>
      </c>
      <c r="G49" s="74">
        <v>61</v>
      </c>
    </row>
    <row r="50" spans="1:7" ht="14.1" customHeight="1" x14ac:dyDescent="0.25">
      <c r="A50" s="212" t="s">
        <v>55</v>
      </c>
      <c r="B50" s="74">
        <v>97</v>
      </c>
      <c r="C50" s="74">
        <v>44</v>
      </c>
      <c r="D50" s="74">
        <v>0</v>
      </c>
      <c r="E50" s="74">
        <v>5</v>
      </c>
      <c r="F50" s="74">
        <v>1</v>
      </c>
      <c r="G50" s="74">
        <v>11</v>
      </c>
    </row>
    <row r="51" spans="1:7" ht="14.1" customHeight="1" x14ac:dyDescent="0.25">
      <c r="A51" s="212" t="s">
        <v>56</v>
      </c>
      <c r="B51" s="74">
        <v>444</v>
      </c>
      <c r="C51" s="74">
        <v>79</v>
      </c>
      <c r="D51" s="74">
        <v>7</v>
      </c>
      <c r="E51" s="74">
        <v>15</v>
      </c>
      <c r="F51" s="74">
        <v>47</v>
      </c>
      <c r="G51" s="74">
        <v>19</v>
      </c>
    </row>
    <row r="52" spans="1:7" ht="14.1" customHeight="1" x14ac:dyDescent="0.25">
      <c r="A52" s="212" t="s">
        <v>57</v>
      </c>
      <c r="B52" s="74">
        <v>282</v>
      </c>
      <c r="C52" s="74">
        <v>118</v>
      </c>
      <c r="D52" s="74">
        <v>4</v>
      </c>
      <c r="E52" s="74">
        <v>10</v>
      </c>
      <c r="F52" s="74">
        <v>38</v>
      </c>
      <c r="G52" s="74">
        <v>22</v>
      </c>
    </row>
    <row r="53" spans="1:7" ht="14.1" customHeight="1" x14ac:dyDescent="0.25">
      <c r="A53" s="212" t="s">
        <v>58</v>
      </c>
      <c r="B53" s="74">
        <v>392</v>
      </c>
      <c r="C53" s="74">
        <v>105</v>
      </c>
      <c r="D53" s="74">
        <v>2</v>
      </c>
      <c r="E53" s="74">
        <v>5</v>
      </c>
      <c r="F53" s="74">
        <v>8</v>
      </c>
      <c r="G53" s="74">
        <v>11</v>
      </c>
    </row>
    <row r="54" spans="1:7" ht="14.1" customHeight="1" x14ac:dyDescent="0.25">
      <c r="A54" s="212" t="s">
        <v>59</v>
      </c>
      <c r="B54" s="74">
        <v>250</v>
      </c>
      <c r="C54" s="74">
        <v>107</v>
      </c>
      <c r="D54" s="74">
        <v>0</v>
      </c>
      <c r="E54" s="74">
        <v>10</v>
      </c>
      <c r="F54" s="74">
        <v>6</v>
      </c>
      <c r="G54" s="74">
        <v>4</v>
      </c>
    </row>
    <row r="55" spans="1:7" ht="14.1" customHeight="1" x14ac:dyDescent="0.25">
      <c r="A55" s="212" t="s">
        <v>60</v>
      </c>
      <c r="B55" s="74">
        <v>1969</v>
      </c>
      <c r="C55" s="74">
        <v>448</v>
      </c>
      <c r="D55" s="74">
        <v>27</v>
      </c>
      <c r="E55" s="74">
        <v>55</v>
      </c>
      <c r="F55" s="74">
        <v>265</v>
      </c>
      <c r="G55" s="74">
        <v>131</v>
      </c>
    </row>
    <row r="56" spans="1:7" ht="14.1" customHeight="1" x14ac:dyDescent="0.25">
      <c r="A56" s="211" t="s">
        <v>61</v>
      </c>
      <c r="B56" s="73">
        <v>32602</v>
      </c>
      <c r="C56" s="73">
        <v>3859</v>
      </c>
      <c r="D56" s="73">
        <v>2279</v>
      </c>
      <c r="E56" s="73">
        <v>1100</v>
      </c>
      <c r="F56" s="73">
        <v>4411</v>
      </c>
      <c r="G56" s="73">
        <v>1466</v>
      </c>
    </row>
    <row r="57" spans="1:7" ht="14.1" customHeight="1" x14ac:dyDescent="0.25">
      <c r="A57" s="212" t="s">
        <v>62</v>
      </c>
      <c r="B57" s="74">
        <v>4485</v>
      </c>
      <c r="C57" s="74">
        <v>585</v>
      </c>
      <c r="D57" s="74">
        <v>211</v>
      </c>
      <c r="E57" s="74">
        <v>158</v>
      </c>
      <c r="F57" s="74">
        <v>827</v>
      </c>
      <c r="G57" s="74">
        <v>173</v>
      </c>
    </row>
    <row r="58" spans="1:7" ht="14.1" customHeight="1" x14ac:dyDescent="0.25">
      <c r="A58" s="212" t="s">
        <v>63</v>
      </c>
      <c r="B58" s="74">
        <v>923</v>
      </c>
      <c r="C58" s="74">
        <v>83</v>
      </c>
      <c r="D58" s="74">
        <v>104</v>
      </c>
      <c r="E58" s="74">
        <v>44</v>
      </c>
      <c r="F58" s="74">
        <v>94</v>
      </c>
      <c r="G58" s="74">
        <v>33</v>
      </c>
    </row>
    <row r="59" spans="1:7" ht="14.1" customHeight="1" x14ac:dyDescent="0.25">
      <c r="A59" s="212" t="s">
        <v>64</v>
      </c>
      <c r="B59" s="74">
        <v>775</v>
      </c>
      <c r="C59" s="74">
        <v>145</v>
      </c>
      <c r="D59" s="74">
        <v>64</v>
      </c>
      <c r="E59" s="74">
        <v>35</v>
      </c>
      <c r="F59" s="74">
        <v>99</v>
      </c>
      <c r="G59" s="74">
        <v>30</v>
      </c>
    </row>
    <row r="60" spans="1:7" ht="14.1" customHeight="1" x14ac:dyDescent="0.25">
      <c r="A60" s="212" t="s">
        <v>65</v>
      </c>
      <c r="B60" s="74">
        <v>3046</v>
      </c>
      <c r="C60" s="74">
        <v>409</v>
      </c>
      <c r="D60" s="74">
        <v>89</v>
      </c>
      <c r="E60" s="74">
        <v>120</v>
      </c>
      <c r="F60" s="74">
        <v>374</v>
      </c>
      <c r="G60" s="74">
        <v>130</v>
      </c>
    </row>
    <row r="61" spans="1:7" ht="14.1" customHeight="1" x14ac:dyDescent="0.25">
      <c r="A61" s="212" t="s">
        <v>66</v>
      </c>
      <c r="B61" s="74">
        <v>1740</v>
      </c>
      <c r="C61" s="74">
        <v>176</v>
      </c>
      <c r="D61" s="74">
        <v>232</v>
      </c>
      <c r="E61" s="74">
        <v>93</v>
      </c>
      <c r="F61" s="74">
        <v>420</v>
      </c>
      <c r="G61" s="74">
        <v>91</v>
      </c>
    </row>
    <row r="62" spans="1:7" ht="14.1" customHeight="1" x14ac:dyDescent="0.25">
      <c r="A62" s="212" t="s">
        <v>67</v>
      </c>
      <c r="B62" s="74">
        <v>1765</v>
      </c>
      <c r="C62" s="74">
        <v>189</v>
      </c>
      <c r="D62" s="74">
        <v>81</v>
      </c>
      <c r="E62" s="74">
        <v>48</v>
      </c>
      <c r="F62" s="74">
        <v>59</v>
      </c>
      <c r="G62" s="74">
        <v>47</v>
      </c>
    </row>
    <row r="63" spans="1:7" ht="14.1" customHeight="1" x14ac:dyDescent="0.25">
      <c r="A63" s="212" t="s">
        <v>68</v>
      </c>
      <c r="B63" s="74">
        <v>3403</v>
      </c>
      <c r="C63" s="74">
        <v>327</v>
      </c>
      <c r="D63" s="74">
        <v>220</v>
      </c>
      <c r="E63" s="74">
        <v>134</v>
      </c>
      <c r="F63" s="74">
        <v>655</v>
      </c>
      <c r="G63" s="74">
        <v>291</v>
      </c>
    </row>
    <row r="64" spans="1:7" ht="14.1" customHeight="1" x14ac:dyDescent="0.25">
      <c r="A64" s="212" t="s">
        <v>69</v>
      </c>
      <c r="B64" s="74">
        <v>1646</v>
      </c>
      <c r="C64" s="74">
        <v>188</v>
      </c>
      <c r="D64" s="74">
        <v>230</v>
      </c>
      <c r="E64" s="74">
        <v>75</v>
      </c>
      <c r="F64" s="74">
        <v>353</v>
      </c>
      <c r="G64" s="74">
        <v>89</v>
      </c>
    </row>
    <row r="65" spans="1:7" ht="14.1" customHeight="1" x14ac:dyDescent="0.25">
      <c r="A65" s="212" t="s">
        <v>70</v>
      </c>
      <c r="B65" s="74">
        <v>3114</v>
      </c>
      <c r="C65" s="74">
        <v>392</v>
      </c>
      <c r="D65" s="74">
        <v>289</v>
      </c>
      <c r="E65" s="74">
        <v>98</v>
      </c>
      <c r="F65" s="74">
        <v>268</v>
      </c>
      <c r="G65" s="74">
        <v>163</v>
      </c>
    </row>
    <row r="66" spans="1:7" ht="14.1" customHeight="1" x14ac:dyDescent="0.25">
      <c r="A66" s="212" t="s">
        <v>71</v>
      </c>
      <c r="B66" s="74">
        <v>2156</v>
      </c>
      <c r="C66" s="74">
        <v>309</v>
      </c>
      <c r="D66" s="74">
        <v>53</v>
      </c>
      <c r="E66" s="74">
        <v>87</v>
      </c>
      <c r="F66" s="74">
        <v>482</v>
      </c>
      <c r="G66" s="74">
        <v>148</v>
      </c>
    </row>
    <row r="67" spans="1:7" ht="14.1" customHeight="1" x14ac:dyDescent="0.25">
      <c r="A67" s="212" t="s">
        <v>72</v>
      </c>
      <c r="B67" s="74">
        <v>1714</v>
      </c>
      <c r="C67" s="74">
        <v>205</v>
      </c>
      <c r="D67" s="74">
        <v>235</v>
      </c>
      <c r="E67" s="74">
        <v>37</v>
      </c>
      <c r="F67" s="74">
        <v>230</v>
      </c>
      <c r="G67" s="74">
        <v>57</v>
      </c>
    </row>
    <row r="68" spans="1:7" ht="14.1" customHeight="1" x14ac:dyDescent="0.25">
      <c r="A68" s="212" t="s">
        <v>73</v>
      </c>
      <c r="B68" s="74">
        <v>4025</v>
      </c>
      <c r="C68" s="74">
        <v>355</v>
      </c>
      <c r="D68" s="74">
        <v>77</v>
      </c>
      <c r="E68" s="74">
        <v>42</v>
      </c>
      <c r="F68" s="74">
        <v>126</v>
      </c>
      <c r="G68" s="74">
        <v>95</v>
      </c>
    </row>
    <row r="69" spans="1:7" ht="14.1" customHeight="1" x14ac:dyDescent="0.25">
      <c r="A69" s="213" t="s">
        <v>74</v>
      </c>
      <c r="B69" s="74">
        <v>2319</v>
      </c>
      <c r="C69" s="74">
        <v>324</v>
      </c>
      <c r="D69" s="74">
        <v>223</v>
      </c>
      <c r="E69" s="74">
        <v>101</v>
      </c>
      <c r="F69" s="74">
        <v>318</v>
      </c>
      <c r="G69" s="74">
        <v>87</v>
      </c>
    </row>
    <row r="70" spans="1:7" ht="14.1" customHeight="1" x14ac:dyDescent="0.25">
      <c r="A70" s="212" t="s">
        <v>75</v>
      </c>
      <c r="B70" s="74">
        <v>1491</v>
      </c>
      <c r="C70" s="74">
        <v>172</v>
      </c>
      <c r="D70" s="74">
        <v>171</v>
      </c>
      <c r="E70" s="74">
        <v>28</v>
      </c>
      <c r="F70" s="74">
        <v>106</v>
      </c>
      <c r="G70" s="74">
        <v>32</v>
      </c>
    </row>
    <row r="71" spans="1:7" ht="14.1" customHeight="1" x14ac:dyDescent="0.25">
      <c r="A71" s="216" t="s">
        <v>76</v>
      </c>
      <c r="B71" s="73">
        <v>14145</v>
      </c>
      <c r="C71" s="73">
        <v>1366</v>
      </c>
      <c r="D71" s="73">
        <v>1415</v>
      </c>
      <c r="E71" s="73">
        <v>312</v>
      </c>
      <c r="F71" s="73">
        <v>1797</v>
      </c>
      <c r="G71" s="73">
        <v>850</v>
      </c>
    </row>
    <row r="72" spans="1:7" ht="14.1" customHeight="1" x14ac:dyDescent="0.25">
      <c r="A72" s="212" t="s">
        <v>77</v>
      </c>
      <c r="B72" s="74">
        <v>1233</v>
      </c>
      <c r="C72" s="74">
        <v>164</v>
      </c>
      <c r="D72" s="74">
        <v>200</v>
      </c>
      <c r="E72" s="74">
        <v>43</v>
      </c>
      <c r="F72" s="74">
        <v>277</v>
      </c>
      <c r="G72" s="74">
        <v>105</v>
      </c>
    </row>
    <row r="73" spans="1:7" ht="14.1" customHeight="1" x14ac:dyDescent="0.25">
      <c r="A73" s="212" t="s">
        <v>78</v>
      </c>
      <c r="B73" s="74">
        <v>5403</v>
      </c>
      <c r="C73" s="74">
        <v>401</v>
      </c>
      <c r="D73" s="74">
        <v>464</v>
      </c>
      <c r="E73" s="74">
        <v>104</v>
      </c>
      <c r="F73" s="74">
        <v>448</v>
      </c>
      <c r="G73" s="74">
        <v>292</v>
      </c>
    </row>
    <row r="74" spans="1:7" ht="14.1" customHeight="1" x14ac:dyDescent="0.25">
      <c r="A74" s="212" t="s">
        <v>79</v>
      </c>
      <c r="B74" s="74">
        <v>3173</v>
      </c>
      <c r="C74" s="74">
        <v>387</v>
      </c>
      <c r="D74" s="74">
        <v>264</v>
      </c>
      <c r="E74" s="74">
        <v>92</v>
      </c>
      <c r="F74" s="74">
        <v>462</v>
      </c>
      <c r="G74" s="74">
        <v>207</v>
      </c>
    </row>
    <row r="75" spans="1:7" ht="14.1" customHeight="1" x14ac:dyDescent="0.25">
      <c r="A75" s="212" t="s">
        <v>80</v>
      </c>
      <c r="B75" s="74">
        <v>1183</v>
      </c>
      <c r="C75" s="74">
        <v>161</v>
      </c>
      <c r="D75" s="74">
        <v>89</v>
      </c>
      <c r="E75" s="74">
        <v>22</v>
      </c>
      <c r="F75" s="74">
        <v>138</v>
      </c>
      <c r="G75" s="74">
        <v>63</v>
      </c>
    </row>
    <row r="76" spans="1:7" ht="14.1" customHeight="1" x14ac:dyDescent="0.25">
      <c r="A76" s="212" t="s">
        <v>81</v>
      </c>
      <c r="B76" s="74">
        <v>468</v>
      </c>
      <c r="C76" s="74">
        <v>49</v>
      </c>
      <c r="D76" s="74">
        <v>51</v>
      </c>
      <c r="E76" s="74">
        <v>25</v>
      </c>
      <c r="F76" s="74">
        <v>65</v>
      </c>
      <c r="G76" s="74">
        <v>40</v>
      </c>
    </row>
    <row r="77" spans="1:7" ht="14.1" customHeight="1" x14ac:dyDescent="0.25">
      <c r="A77" s="215" t="s">
        <v>293</v>
      </c>
      <c r="B77" s="74">
        <v>1522</v>
      </c>
      <c r="C77" s="74">
        <v>177</v>
      </c>
      <c r="D77" s="74">
        <v>124</v>
      </c>
      <c r="E77" s="74">
        <v>45</v>
      </c>
      <c r="F77" s="74">
        <v>259</v>
      </c>
      <c r="G77" s="74">
        <v>104</v>
      </c>
    </row>
    <row r="78" spans="1:7" ht="14.1" customHeight="1" x14ac:dyDescent="0.25">
      <c r="A78" s="212" t="s">
        <v>82</v>
      </c>
      <c r="B78" s="74">
        <v>4336</v>
      </c>
      <c r="C78" s="74">
        <v>414</v>
      </c>
      <c r="D78" s="74">
        <v>487</v>
      </c>
      <c r="E78" s="74">
        <v>73</v>
      </c>
      <c r="F78" s="74">
        <v>610</v>
      </c>
      <c r="G78" s="74">
        <v>246</v>
      </c>
    </row>
    <row r="79" spans="1:7" ht="14.1" customHeight="1" x14ac:dyDescent="0.25">
      <c r="A79" s="211" t="s">
        <v>83</v>
      </c>
      <c r="B79" s="73">
        <v>21160</v>
      </c>
      <c r="C79" s="73">
        <v>2343</v>
      </c>
      <c r="D79" s="73">
        <v>1794</v>
      </c>
      <c r="E79" s="73">
        <v>637</v>
      </c>
      <c r="F79" s="73">
        <v>3298</v>
      </c>
      <c r="G79" s="73">
        <v>1540</v>
      </c>
    </row>
    <row r="80" spans="1:7" ht="14.1" customHeight="1" x14ac:dyDescent="0.25">
      <c r="A80" s="212" t="s">
        <v>84</v>
      </c>
      <c r="B80" s="74">
        <v>291</v>
      </c>
      <c r="C80" s="74">
        <v>39</v>
      </c>
      <c r="D80" s="74">
        <v>22</v>
      </c>
      <c r="E80" s="74">
        <v>18</v>
      </c>
      <c r="F80" s="74">
        <v>94</v>
      </c>
      <c r="G80" s="74">
        <v>32</v>
      </c>
    </row>
    <row r="81" spans="1:7" ht="14.1" customHeight="1" x14ac:dyDescent="0.25">
      <c r="A81" s="212" t="s">
        <v>86</v>
      </c>
      <c r="B81" s="74">
        <v>669</v>
      </c>
      <c r="C81" s="74">
        <v>98</v>
      </c>
      <c r="D81" s="74">
        <v>46</v>
      </c>
      <c r="E81" s="74">
        <v>20</v>
      </c>
      <c r="F81" s="74">
        <v>45</v>
      </c>
      <c r="G81" s="74">
        <v>86</v>
      </c>
    </row>
    <row r="82" spans="1:7" ht="14.1" customHeight="1" x14ac:dyDescent="0.25">
      <c r="A82" s="212" t="s">
        <v>87</v>
      </c>
      <c r="B82" s="74">
        <v>665</v>
      </c>
      <c r="C82" s="74">
        <v>65</v>
      </c>
      <c r="D82" s="74">
        <v>56</v>
      </c>
      <c r="E82" s="74">
        <v>32</v>
      </c>
      <c r="F82" s="74">
        <v>135</v>
      </c>
      <c r="G82" s="74">
        <v>45</v>
      </c>
    </row>
    <row r="83" spans="1:7" ht="14.1" customHeight="1" x14ac:dyDescent="0.25">
      <c r="A83" s="212" t="s">
        <v>88</v>
      </c>
      <c r="B83" s="74">
        <v>2554</v>
      </c>
      <c r="C83" s="74">
        <v>279</v>
      </c>
      <c r="D83" s="74">
        <v>166</v>
      </c>
      <c r="E83" s="74">
        <v>98</v>
      </c>
      <c r="F83" s="74">
        <v>587</v>
      </c>
      <c r="G83" s="74">
        <v>197</v>
      </c>
    </row>
    <row r="84" spans="1:7" ht="14.1" customHeight="1" x14ac:dyDescent="0.25">
      <c r="A84" s="212" t="s">
        <v>90</v>
      </c>
      <c r="B84" s="74">
        <v>3839</v>
      </c>
      <c r="C84" s="74">
        <v>472</v>
      </c>
      <c r="D84" s="74">
        <v>190</v>
      </c>
      <c r="E84" s="74">
        <v>96</v>
      </c>
      <c r="F84" s="74">
        <v>426</v>
      </c>
      <c r="G84" s="74">
        <v>278</v>
      </c>
    </row>
    <row r="85" spans="1:7" ht="14.1" customHeight="1" x14ac:dyDescent="0.25">
      <c r="A85" s="212" t="s">
        <v>91</v>
      </c>
      <c r="B85" s="74">
        <v>3423</v>
      </c>
      <c r="C85" s="74">
        <v>369</v>
      </c>
      <c r="D85" s="74">
        <v>128</v>
      </c>
      <c r="E85" s="74">
        <v>111</v>
      </c>
      <c r="F85" s="74">
        <v>471</v>
      </c>
      <c r="G85" s="74">
        <v>270</v>
      </c>
    </row>
    <row r="86" spans="1:7" ht="14.1" customHeight="1" x14ac:dyDescent="0.25">
      <c r="A86" s="212" t="s">
        <v>92</v>
      </c>
      <c r="B86" s="74">
        <v>3476</v>
      </c>
      <c r="C86" s="74">
        <v>338</v>
      </c>
      <c r="D86" s="74">
        <v>430</v>
      </c>
      <c r="E86" s="74">
        <v>82</v>
      </c>
      <c r="F86" s="74">
        <v>568</v>
      </c>
      <c r="G86" s="74">
        <v>249</v>
      </c>
    </row>
    <row r="87" spans="1:7" ht="14.1" customHeight="1" x14ac:dyDescent="0.25">
      <c r="A87" s="212" t="s">
        <v>93</v>
      </c>
      <c r="B87" s="74">
        <v>2888</v>
      </c>
      <c r="C87" s="74">
        <v>341</v>
      </c>
      <c r="D87" s="74">
        <v>259</v>
      </c>
      <c r="E87" s="74">
        <v>93</v>
      </c>
      <c r="F87" s="74">
        <v>494</v>
      </c>
      <c r="G87" s="74">
        <v>207</v>
      </c>
    </row>
    <row r="88" spans="1:7" ht="14.1" customHeight="1" x14ac:dyDescent="0.25">
      <c r="A88" s="212" t="s">
        <v>94</v>
      </c>
      <c r="B88" s="74">
        <v>2056</v>
      </c>
      <c r="C88" s="74">
        <v>256</v>
      </c>
      <c r="D88" s="74">
        <v>312</v>
      </c>
      <c r="E88" s="74">
        <v>47</v>
      </c>
      <c r="F88" s="74">
        <v>331</v>
      </c>
      <c r="G88" s="74">
        <v>143</v>
      </c>
    </row>
    <row r="89" spans="1:7" ht="14.1" customHeight="1" x14ac:dyDescent="0.25">
      <c r="A89" s="212" t="s">
        <v>95</v>
      </c>
      <c r="B89" s="74">
        <v>1299</v>
      </c>
      <c r="C89" s="74">
        <v>86</v>
      </c>
      <c r="D89" s="74">
        <v>185</v>
      </c>
      <c r="E89" s="74">
        <v>40</v>
      </c>
      <c r="F89" s="74">
        <v>147</v>
      </c>
      <c r="G89" s="74">
        <v>33</v>
      </c>
    </row>
    <row r="90" spans="1:7" ht="14.1" customHeight="1" x14ac:dyDescent="0.25">
      <c r="A90" s="216" t="s">
        <v>96</v>
      </c>
      <c r="B90" s="73">
        <v>11614</v>
      </c>
      <c r="C90" s="73">
        <v>1353</v>
      </c>
      <c r="D90" s="73">
        <v>561</v>
      </c>
      <c r="E90" s="73">
        <v>439</v>
      </c>
      <c r="F90" s="73">
        <v>1708</v>
      </c>
      <c r="G90" s="73">
        <v>936</v>
      </c>
    </row>
    <row r="91" spans="1:7" ht="14.1" customHeight="1" x14ac:dyDescent="0.25">
      <c r="A91" s="212" t="s">
        <v>85</v>
      </c>
      <c r="B91" s="74">
        <v>1453</v>
      </c>
      <c r="C91" s="74">
        <v>161</v>
      </c>
      <c r="D91" s="74">
        <v>136</v>
      </c>
      <c r="E91" s="74">
        <v>65</v>
      </c>
      <c r="F91" s="74">
        <v>379</v>
      </c>
      <c r="G91" s="74">
        <v>154</v>
      </c>
    </row>
    <row r="92" spans="1:7" ht="14.1" customHeight="1" x14ac:dyDescent="0.25">
      <c r="A92" s="212" t="s">
        <v>97</v>
      </c>
      <c r="B92" s="74">
        <v>1184</v>
      </c>
      <c r="C92" s="74">
        <v>117</v>
      </c>
      <c r="D92" s="74">
        <v>98</v>
      </c>
      <c r="E92" s="74">
        <v>124</v>
      </c>
      <c r="F92" s="74">
        <v>231</v>
      </c>
      <c r="G92" s="74">
        <v>138</v>
      </c>
    </row>
    <row r="93" spans="1:7" ht="14.1" customHeight="1" x14ac:dyDescent="0.25">
      <c r="A93" s="212" t="s">
        <v>89</v>
      </c>
      <c r="B93" s="74">
        <v>1780</v>
      </c>
      <c r="C93" s="74">
        <v>236</v>
      </c>
      <c r="D93" s="74">
        <v>193</v>
      </c>
      <c r="E93" s="74">
        <v>44</v>
      </c>
      <c r="F93" s="74">
        <v>349</v>
      </c>
      <c r="G93" s="74">
        <v>178</v>
      </c>
    </row>
    <row r="94" spans="1:7" ht="14.1" customHeight="1" x14ac:dyDescent="0.25">
      <c r="A94" s="212" t="s">
        <v>98</v>
      </c>
      <c r="B94" s="74">
        <v>393</v>
      </c>
      <c r="C94" s="74">
        <v>48</v>
      </c>
      <c r="D94" s="74">
        <v>7</v>
      </c>
      <c r="E94" s="74">
        <v>20</v>
      </c>
      <c r="F94" s="74">
        <v>19</v>
      </c>
      <c r="G94" s="74">
        <v>22</v>
      </c>
    </row>
    <row r="95" spans="1:7" ht="14.1" customHeight="1" x14ac:dyDescent="0.25">
      <c r="A95" s="212" t="s">
        <v>99</v>
      </c>
      <c r="B95" s="74">
        <v>2218</v>
      </c>
      <c r="C95" s="74">
        <v>347</v>
      </c>
      <c r="D95" s="74">
        <v>57</v>
      </c>
      <c r="E95" s="74">
        <v>64</v>
      </c>
      <c r="F95" s="74">
        <v>357</v>
      </c>
      <c r="G95" s="74">
        <v>197</v>
      </c>
    </row>
    <row r="96" spans="1:7" ht="14.1" customHeight="1" x14ac:dyDescent="0.25">
      <c r="A96" s="212" t="s">
        <v>100</v>
      </c>
      <c r="B96" s="74">
        <v>1808</v>
      </c>
      <c r="C96" s="74">
        <v>178</v>
      </c>
      <c r="D96" s="74">
        <v>30</v>
      </c>
      <c r="E96" s="74">
        <v>41</v>
      </c>
      <c r="F96" s="74">
        <v>14</v>
      </c>
      <c r="G96" s="74">
        <v>56</v>
      </c>
    </row>
    <row r="97" spans="1:8" ht="14.1" customHeight="1" x14ac:dyDescent="0.25">
      <c r="A97" s="212" t="s">
        <v>101</v>
      </c>
      <c r="B97" s="74">
        <v>1411</v>
      </c>
      <c r="C97" s="74">
        <v>154</v>
      </c>
      <c r="D97" s="74">
        <v>31</v>
      </c>
      <c r="E97" s="74">
        <v>40</v>
      </c>
      <c r="F97" s="74">
        <v>263</v>
      </c>
      <c r="G97" s="74">
        <v>135</v>
      </c>
    </row>
    <row r="98" spans="1:8" ht="14.1" customHeight="1" x14ac:dyDescent="0.25">
      <c r="A98" s="212" t="s">
        <v>102</v>
      </c>
      <c r="B98" s="74">
        <v>191</v>
      </c>
      <c r="C98" s="74">
        <v>23</v>
      </c>
      <c r="D98" s="74">
        <v>0</v>
      </c>
      <c r="E98" s="74">
        <v>14</v>
      </c>
      <c r="F98" s="74">
        <v>7</v>
      </c>
      <c r="G98" s="74">
        <v>8</v>
      </c>
    </row>
    <row r="99" spans="1:8" ht="14.1" customHeight="1" x14ac:dyDescent="0.25">
      <c r="A99" s="212" t="s">
        <v>103</v>
      </c>
      <c r="B99" s="74">
        <v>823</v>
      </c>
      <c r="C99" s="74">
        <v>53</v>
      </c>
      <c r="D99" s="74">
        <v>0</v>
      </c>
      <c r="E99" s="74">
        <v>11</v>
      </c>
      <c r="F99" s="74">
        <v>14</v>
      </c>
      <c r="G99" s="74">
        <v>21</v>
      </c>
    </row>
    <row r="100" spans="1:8" ht="14.1" customHeight="1" x14ac:dyDescent="0.25">
      <c r="A100" s="212" t="s">
        <v>104</v>
      </c>
      <c r="B100" s="74">
        <v>228</v>
      </c>
      <c r="C100" s="74">
        <v>31</v>
      </c>
      <c r="D100" s="74">
        <v>7</v>
      </c>
      <c r="E100" s="74">
        <v>10</v>
      </c>
      <c r="F100" s="74">
        <v>53</v>
      </c>
      <c r="G100" s="74">
        <v>20</v>
      </c>
    </row>
    <row r="101" spans="1:8" ht="14.1" customHeight="1" x14ac:dyDescent="0.25">
      <c r="A101" s="283" t="s">
        <v>105</v>
      </c>
      <c r="B101" s="292">
        <v>125</v>
      </c>
      <c r="C101" s="292">
        <v>5</v>
      </c>
      <c r="D101" s="292">
        <v>2</v>
      </c>
      <c r="E101" s="292">
        <v>6</v>
      </c>
      <c r="F101" s="292">
        <v>22</v>
      </c>
      <c r="G101" s="292">
        <v>7</v>
      </c>
      <c r="H101" s="36"/>
    </row>
    <row r="104" spans="1:8" x14ac:dyDescent="0.25">
      <c r="E104" s="45"/>
      <c r="F104" s="75"/>
      <c r="G104" s="75"/>
    </row>
    <row r="105" spans="1:8" x14ac:dyDescent="0.25">
      <c r="E105" s="45"/>
    </row>
    <row r="106" spans="1:8" x14ac:dyDescent="0.25">
      <c r="E106" s="45"/>
    </row>
    <row r="107" spans="1:8" x14ac:dyDescent="0.25">
      <c r="E107" s="45"/>
    </row>
    <row r="108" spans="1:8" x14ac:dyDescent="0.25">
      <c r="E108" s="45"/>
    </row>
    <row r="109" spans="1:8" x14ac:dyDescent="0.25">
      <c r="E109" s="45"/>
    </row>
    <row r="110" spans="1:8" x14ac:dyDescent="0.25">
      <c r="E110" s="45"/>
    </row>
  </sheetData>
  <mergeCells count="5">
    <mergeCell ref="A1:G1"/>
    <mergeCell ref="A2:G2"/>
    <mergeCell ref="A4:A5"/>
    <mergeCell ref="C4:G4"/>
    <mergeCell ref="B4:B5"/>
  </mergeCells>
  <printOptions horizontalCentered="1"/>
  <pageMargins left="0.19685039370078741" right="0.19685039370078741" top="0.31496062992125984" bottom="0.19685039370078741" header="0.11811023622047245" footer="0.11811023622047245"/>
  <pageSetup paperSize="9" firstPageNumber="28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103"/>
  <sheetViews>
    <sheetView zoomScaleNormal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A90" sqref="A90:XFD90"/>
    </sheetView>
  </sheetViews>
  <sheetFormatPr defaultRowHeight="15" x14ac:dyDescent="0.25"/>
  <cols>
    <col min="1" max="1" width="41.7109375" customWidth="1"/>
    <col min="2" max="2" width="16.5703125" customWidth="1"/>
    <col min="3" max="3" width="18.140625" customWidth="1"/>
    <col min="4" max="4" width="17.42578125" customWidth="1"/>
    <col min="5" max="7" width="15.7109375" customWidth="1"/>
  </cols>
  <sheetData>
    <row r="1" spans="1:8" x14ac:dyDescent="0.25">
      <c r="A1" s="519" t="s">
        <v>272</v>
      </c>
      <c r="B1" s="519"/>
      <c r="C1" s="520"/>
      <c r="D1" s="520"/>
      <c r="E1" s="520"/>
      <c r="F1" s="520"/>
      <c r="G1" s="520"/>
    </row>
    <row r="2" spans="1:8" x14ac:dyDescent="0.25">
      <c r="A2" s="526" t="s">
        <v>350</v>
      </c>
      <c r="B2" s="526"/>
      <c r="C2" s="527"/>
      <c r="D2" s="527"/>
      <c r="E2" s="527"/>
      <c r="F2" s="527"/>
      <c r="G2" s="527"/>
    </row>
    <row r="3" spans="1:8" ht="13.5" customHeight="1" x14ac:dyDescent="0.25">
      <c r="A3" s="518" t="s">
        <v>334</v>
      </c>
      <c r="B3" s="518"/>
      <c r="C3" s="518"/>
      <c r="D3" s="518"/>
      <c r="E3" s="518"/>
      <c r="F3" s="518"/>
      <c r="G3" s="518"/>
      <c r="H3" s="432"/>
    </row>
    <row r="4" spans="1:8" x14ac:dyDescent="0.25">
      <c r="A4" s="521"/>
      <c r="B4" s="524" t="s">
        <v>330</v>
      </c>
      <c r="C4" s="528" t="s">
        <v>333</v>
      </c>
      <c r="D4" s="529"/>
      <c r="E4" s="529"/>
      <c r="F4" s="529"/>
      <c r="G4" s="530"/>
    </row>
    <row r="5" spans="1:8" ht="54" customHeight="1" x14ac:dyDescent="0.25">
      <c r="A5" s="521"/>
      <c r="B5" s="525"/>
      <c r="C5" s="247" t="s">
        <v>204</v>
      </c>
      <c r="D5" s="248" t="s">
        <v>151</v>
      </c>
      <c r="E5" s="248" t="s">
        <v>152</v>
      </c>
      <c r="F5" s="249" t="s">
        <v>153</v>
      </c>
      <c r="G5" s="249" t="s">
        <v>154</v>
      </c>
    </row>
    <row r="6" spans="1:8" ht="14.1" customHeight="1" x14ac:dyDescent="0.25">
      <c r="A6" s="244" t="s">
        <v>14</v>
      </c>
      <c r="B6" s="427">
        <v>98.489000000000004</v>
      </c>
      <c r="C6" s="427">
        <v>13.003</v>
      </c>
      <c r="D6" s="427">
        <v>7.5220000000000002</v>
      </c>
      <c r="E6" s="427">
        <v>3.319</v>
      </c>
      <c r="F6" s="427">
        <v>12.398999999999999</v>
      </c>
      <c r="G6" s="427">
        <v>5.4390000000000001</v>
      </c>
    </row>
    <row r="7" spans="1:8" ht="14.1" customHeight="1" x14ac:dyDescent="0.25">
      <c r="A7" s="211" t="s">
        <v>15</v>
      </c>
      <c r="B7" s="427">
        <v>86.061999999999998</v>
      </c>
      <c r="C7" s="427">
        <v>12.932</v>
      </c>
      <c r="D7" s="427">
        <v>7.94</v>
      </c>
      <c r="E7" s="427">
        <v>2.633</v>
      </c>
      <c r="F7" s="427">
        <v>9.0579999999999998</v>
      </c>
      <c r="G7" s="427">
        <v>4.25</v>
      </c>
    </row>
    <row r="8" spans="1:8" ht="14.1" customHeight="1" x14ac:dyDescent="0.25">
      <c r="A8" s="212" t="s">
        <v>16</v>
      </c>
      <c r="B8" s="428">
        <v>70.900999999999996</v>
      </c>
      <c r="C8" s="428">
        <v>11.688000000000001</v>
      </c>
      <c r="D8" s="428">
        <v>2.3889999999999998</v>
      </c>
      <c r="E8" s="428">
        <v>3.8740000000000001</v>
      </c>
      <c r="F8" s="428">
        <v>12.074999999999999</v>
      </c>
      <c r="G8" s="428">
        <v>4.5199999999999996</v>
      </c>
    </row>
    <row r="9" spans="1:8" ht="14.1" customHeight="1" x14ac:dyDescent="0.25">
      <c r="A9" s="212" t="s">
        <v>17</v>
      </c>
      <c r="B9" s="428">
        <v>113.057</v>
      </c>
      <c r="C9" s="428">
        <v>16.507000000000001</v>
      </c>
      <c r="D9" s="428">
        <v>7.548</v>
      </c>
      <c r="E9" s="428">
        <v>5.64</v>
      </c>
      <c r="F9" s="428">
        <v>11.944000000000001</v>
      </c>
      <c r="G9" s="428">
        <v>4.1470000000000002</v>
      </c>
    </row>
    <row r="10" spans="1:8" ht="14.1" customHeight="1" x14ac:dyDescent="0.25">
      <c r="A10" s="212" t="s">
        <v>18</v>
      </c>
      <c r="B10" s="428">
        <v>105.242</v>
      </c>
      <c r="C10" s="428">
        <v>19.387</v>
      </c>
      <c r="D10" s="428">
        <v>15.013999999999999</v>
      </c>
      <c r="E10" s="428">
        <v>3.863</v>
      </c>
      <c r="F10" s="428">
        <v>14.358000000000001</v>
      </c>
      <c r="G10" s="428">
        <v>7.6529999999999996</v>
      </c>
    </row>
    <row r="11" spans="1:8" ht="14.1" customHeight="1" x14ac:dyDescent="0.25">
      <c r="A11" s="212" t="s">
        <v>19</v>
      </c>
      <c r="B11" s="428">
        <v>108.718</v>
      </c>
      <c r="C11" s="428">
        <v>16.260999999999999</v>
      </c>
      <c r="D11" s="428">
        <v>9.9109999999999996</v>
      </c>
      <c r="E11" s="428">
        <v>3.69</v>
      </c>
      <c r="F11" s="428">
        <v>13.728999999999999</v>
      </c>
      <c r="G11" s="428">
        <v>3.9039999999999999</v>
      </c>
    </row>
    <row r="12" spans="1:8" ht="14.1" customHeight="1" x14ac:dyDescent="0.25">
      <c r="A12" s="212" t="s">
        <v>20</v>
      </c>
      <c r="B12" s="428">
        <v>106.2</v>
      </c>
      <c r="C12" s="428">
        <v>10.006</v>
      </c>
      <c r="D12" s="428">
        <v>17.535</v>
      </c>
      <c r="E12" s="428">
        <v>4.5570000000000004</v>
      </c>
      <c r="F12" s="428">
        <v>22.29</v>
      </c>
      <c r="G12" s="428">
        <v>7.6280000000000001</v>
      </c>
    </row>
    <row r="13" spans="1:8" ht="14.1" customHeight="1" x14ac:dyDescent="0.25">
      <c r="A13" s="212" t="s">
        <v>21</v>
      </c>
      <c r="B13" s="428">
        <v>115.06100000000001</v>
      </c>
      <c r="C13" s="428">
        <v>19.588999999999999</v>
      </c>
      <c r="D13" s="428">
        <v>15.928000000000001</v>
      </c>
      <c r="E13" s="428">
        <v>3.661</v>
      </c>
      <c r="F13" s="428">
        <v>11.673999999999999</v>
      </c>
      <c r="G13" s="428">
        <v>4.7489999999999997</v>
      </c>
    </row>
    <row r="14" spans="1:8" ht="14.1" customHeight="1" x14ac:dyDescent="0.25">
      <c r="A14" s="213" t="s">
        <v>22</v>
      </c>
      <c r="B14" s="428">
        <v>96.203000000000003</v>
      </c>
      <c r="C14" s="428">
        <v>11.244999999999999</v>
      </c>
      <c r="D14" s="428">
        <v>11.401</v>
      </c>
      <c r="E14" s="428">
        <v>2.8109999999999999</v>
      </c>
      <c r="F14" s="428">
        <v>18.116</v>
      </c>
      <c r="G14" s="428">
        <v>3.9039999999999999</v>
      </c>
    </row>
    <row r="15" spans="1:8" ht="14.1" customHeight="1" x14ac:dyDescent="0.25">
      <c r="A15" s="212" t="s">
        <v>23</v>
      </c>
      <c r="B15" s="428">
        <v>87.658000000000001</v>
      </c>
      <c r="C15" s="428">
        <v>19.260000000000002</v>
      </c>
      <c r="D15" s="428">
        <v>2.97</v>
      </c>
      <c r="E15" s="428">
        <v>3.33</v>
      </c>
      <c r="F15" s="428">
        <v>8.4600000000000009</v>
      </c>
      <c r="G15" s="428">
        <v>4.59</v>
      </c>
    </row>
    <row r="16" spans="1:8" ht="14.1" customHeight="1" x14ac:dyDescent="0.25">
      <c r="A16" s="212" t="s">
        <v>24</v>
      </c>
      <c r="B16" s="428">
        <v>107.22499999999999</v>
      </c>
      <c r="C16" s="428">
        <v>17.870999999999999</v>
      </c>
      <c r="D16" s="428">
        <v>0.26200000000000001</v>
      </c>
      <c r="E16" s="428">
        <v>0.34899999999999998</v>
      </c>
      <c r="F16" s="428">
        <v>10.897</v>
      </c>
      <c r="G16" s="428">
        <v>3.7490000000000001</v>
      </c>
    </row>
    <row r="17" spans="1:7" ht="14.1" customHeight="1" x14ac:dyDescent="0.25">
      <c r="A17" s="212" t="s">
        <v>25</v>
      </c>
      <c r="B17" s="428">
        <v>94.007999999999996</v>
      </c>
      <c r="C17" s="428">
        <v>13.785</v>
      </c>
      <c r="D17" s="428">
        <v>10.395</v>
      </c>
      <c r="E17" s="428">
        <v>2.794</v>
      </c>
      <c r="F17" s="428">
        <v>11.468</v>
      </c>
      <c r="G17" s="428">
        <v>6.343</v>
      </c>
    </row>
    <row r="18" spans="1:7" ht="14.1" customHeight="1" x14ac:dyDescent="0.25">
      <c r="A18" s="212" t="s">
        <v>26</v>
      </c>
      <c r="B18" s="428">
        <v>86.769000000000005</v>
      </c>
      <c r="C18" s="428">
        <v>16.547000000000001</v>
      </c>
      <c r="D18" s="428">
        <v>6.726</v>
      </c>
      <c r="E18" s="428">
        <v>0.80700000000000005</v>
      </c>
      <c r="F18" s="428">
        <v>10.358000000000001</v>
      </c>
      <c r="G18" s="428">
        <v>4.4390000000000001</v>
      </c>
    </row>
    <row r="19" spans="1:7" ht="14.1" customHeight="1" x14ac:dyDescent="0.25">
      <c r="A19" s="213" t="s">
        <v>27</v>
      </c>
      <c r="B19" s="428">
        <v>96.081000000000003</v>
      </c>
      <c r="C19" s="428">
        <v>15.298</v>
      </c>
      <c r="D19" s="428">
        <v>10.02</v>
      </c>
      <c r="E19" s="428">
        <v>1.7889999999999999</v>
      </c>
      <c r="F19" s="428">
        <v>4.6520000000000001</v>
      </c>
      <c r="G19" s="428">
        <v>2.1469999999999998</v>
      </c>
    </row>
    <row r="20" spans="1:7" ht="14.1" customHeight="1" x14ac:dyDescent="0.25">
      <c r="A20" s="212" t="s">
        <v>28</v>
      </c>
      <c r="B20" s="428">
        <v>126.76300000000001</v>
      </c>
      <c r="C20" s="428">
        <v>17.762</v>
      </c>
      <c r="D20" s="428">
        <v>18.501999999999999</v>
      </c>
      <c r="E20" s="428">
        <v>5.2859999999999996</v>
      </c>
      <c r="F20" s="428">
        <v>11.101000000000001</v>
      </c>
      <c r="G20" s="428">
        <v>3.9119999999999999</v>
      </c>
    </row>
    <row r="21" spans="1:7" s="345" customFormat="1" ht="14.1" customHeight="1" x14ac:dyDescent="0.25">
      <c r="A21" s="438" t="s">
        <v>29</v>
      </c>
      <c r="B21" s="443">
        <v>100.21899999999999</v>
      </c>
      <c r="C21" s="443">
        <v>16.588999999999999</v>
      </c>
      <c r="D21" s="443">
        <v>3.903</v>
      </c>
      <c r="E21" s="443">
        <v>5.8550000000000004</v>
      </c>
      <c r="F21" s="443">
        <v>9.173</v>
      </c>
      <c r="G21" s="443">
        <v>4.8789999999999996</v>
      </c>
    </row>
    <row r="22" spans="1:7" ht="14.1" customHeight="1" x14ac:dyDescent="0.25">
      <c r="A22" s="212" t="s">
        <v>30</v>
      </c>
      <c r="B22" s="428">
        <v>126.258</v>
      </c>
      <c r="C22" s="428">
        <v>16.135000000000002</v>
      </c>
      <c r="D22" s="428">
        <v>12.923</v>
      </c>
      <c r="E22" s="428">
        <v>8.3019999999999996</v>
      </c>
      <c r="F22" s="428">
        <v>19.503</v>
      </c>
      <c r="G22" s="428">
        <v>7.5190000000000001</v>
      </c>
    </row>
    <row r="23" spans="1:7" ht="14.1" customHeight="1" x14ac:dyDescent="0.25">
      <c r="A23" s="212" t="s">
        <v>31</v>
      </c>
      <c r="B23" s="428">
        <v>109.672</v>
      </c>
      <c r="C23" s="428">
        <v>16.763999999999999</v>
      </c>
      <c r="D23" s="428">
        <v>16.831</v>
      </c>
      <c r="E23" s="428">
        <v>2.6259999999999999</v>
      </c>
      <c r="F23" s="428">
        <v>12.118</v>
      </c>
      <c r="G23" s="428">
        <v>5.8570000000000002</v>
      </c>
    </row>
    <row r="24" spans="1:7" ht="14.1" customHeight="1" x14ac:dyDescent="0.25">
      <c r="A24" s="212" t="s">
        <v>32</v>
      </c>
      <c r="B24" s="428">
        <v>109.373</v>
      </c>
      <c r="C24" s="428">
        <v>13.226000000000001</v>
      </c>
      <c r="D24" s="428">
        <v>5.2270000000000003</v>
      </c>
      <c r="E24" s="428">
        <v>3.2469999999999999</v>
      </c>
      <c r="F24" s="428">
        <v>8.5530000000000008</v>
      </c>
      <c r="G24" s="428">
        <v>4.99</v>
      </c>
    </row>
    <row r="25" spans="1:7" ht="14.1" customHeight="1" x14ac:dyDescent="0.25">
      <c r="A25" s="212" t="s">
        <v>33</v>
      </c>
      <c r="B25" s="428">
        <v>53.347999999999999</v>
      </c>
      <c r="C25" s="428">
        <v>7.7859999999999996</v>
      </c>
      <c r="D25" s="428">
        <v>3.734</v>
      </c>
      <c r="E25" s="428">
        <v>0.748</v>
      </c>
      <c r="F25" s="428">
        <v>2.444</v>
      </c>
      <c r="G25" s="428">
        <v>1.9350000000000001</v>
      </c>
    </row>
    <row r="26" spans="1:7" ht="14.1" customHeight="1" x14ac:dyDescent="0.25">
      <c r="A26" s="214" t="s">
        <v>34</v>
      </c>
      <c r="B26" s="427">
        <v>99.162000000000006</v>
      </c>
      <c r="C26" s="427">
        <v>11.875</v>
      </c>
      <c r="D26" s="427">
        <v>10.513999999999999</v>
      </c>
      <c r="E26" s="427">
        <v>4.806</v>
      </c>
      <c r="F26" s="427">
        <v>12.885</v>
      </c>
      <c r="G26" s="427">
        <v>5.0780000000000003</v>
      </c>
    </row>
    <row r="27" spans="1:7" ht="14.1" customHeight="1" x14ac:dyDescent="0.25">
      <c r="A27" s="212" t="s">
        <v>35</v>
      </c>
      <c r="B27" s="428">
        <v>107.211</v>
      </c>
      <c r="C27" s="428">
        <v>14.993</v>
      </c>
      <c r="D27" s="428">
        <v>3.7080000000000002</v>
      </c>
      <c r="E27" s="428">
        <v>4.3529999999999998</v>
      </c>
      <c r="F27" s="428">
        <v>14.186999999999999</v>
      </c>
      <c r="G27" s="428">
        <v>6.61</v>
      </c>
    </row>
    <row r="28" spans="1:7" ht="14.1" customHeight="1" x14ac:dyDescent="0.25">
      <c r="A28" s="212" t="s">
        <v>36</v>
      </c>
      <c r="B28" s="428">
        <v>133.44399999999999</v>
      </c>
      <c r="C28" s="428">
        <v>12.686</v>
      </c>
      <c r="D28" s="428">
        <v>20.585000000000001</v>
      </c>
      <c r="E28" s="428">
        <v>7.3010000000000002</v>
      </c>
      <c r="F28" s="428">
        <v>26.568999999999999</v>
      </c>
      <c r="G28" s="428">
        <v>11.37</v>
      </c>
    </row>
    <row r="29" spans="1:7" ht="14.1" customHeight="1" x14ac:dyDescent="0.25">
      <c r="A29" s="212" t="s">
        <v>37</v>
      </c>
      <c r="B29" s="428">
        <v>132.571</v>
      </c>
      <c r="C29" s="428">
        <v>13.483000000000001</v>
      </c>
      <c r="D29" s="428">
        <v>21.399000000000001</v>
      </c>
      <c r="E29" s="428">
        <v>8.2639999999999993</v>
      </c>
      <c r="F29" s="428">
        <v>27.053000000000001</v>
      </c>
      <c r="G29" s="428">
        <v>8.6120000000000001</v>
      </c>
    </row>
    <row r="30" spans="1:7" ht="14.1" customHeight="1" x14ac:dyDescent="0.25">
      <c r="A30" s="212" t="s">
        <v>38</v>
      </c>
      <c r="B30" s="428">
        <v>122.97</v>
      </c>
      <c r="C30" s="428">
        <v>20.495000000000001</v>
      </c>
      <c r="D30" s="428">
        <v>9.109</v>
      </c>
      <c r="E30" s="428">
        <v>13.663</v>
      </c>
      <c r="F30" s="428">
        <v>27.327000000000002</v>
      </c>
      <c r="G30" s="428">
        <v>2.2770000000000001</v>
      </c>
    </row>
    <row r="31" spans="1:7" ht="14.1" customHeight="1" x14ac:dyDescent="0.25">
      <c r="A31" s="215" t="s">
        <v>292</v>
      </c>
      <c r="B31" s="428">
        <v>132.952</v>
      </c>
      <c r="C31" s="428">
        <v>13.205</v>
      </c>
      <c r="D31" s="428">
        <v>21.887</v>
      </c>
      <c r="E31" s="428">
        <v>8.0489999999999995</v>
      </c>
      <c r="F31" s="428">
        <v>27.042999999999999</v>
      </c>
      <c r="G31" s="428">
        <v>8.8629999999999995</v>
      </c>
    </row>
    <row r="32" spans="1:7" ht="14.1" customHeight="1" x14ac:dyDescent="0.25">
      <c r="A32" s="212" t="s">
        <v>39</v>
      </c>
      <c r="B32" s="428">
        <v>113.376</v>
      </c>
      <c r="C32" s="428">
        <v>13.904999999999999</v>
      </c>
      <c r="D32" s="428">
        <v>9.7249999999999996</v>
      </c>
      <c r="E32" s="428">
        <v>6.2279999999999998</v>
      </c>
      <c r="F32" s="428">
        <v>16.890999999999998</v>
      </c>
      <c r="G32" s="428">
        <v>4.18</v>
      </c>
    </row>
    <row r="33" spans="1:7" ht="14.1" customHeight="1" x14ac:dyDescent="0.25">
      <c r="A33" s="212" t="s">
        <v>40</v>
      </c>
      <c r="B33" s="428">
        <v>93.850999999999999</v>
      </c>
      <c r="C33" s="428">
        <v>11.619</v>
      </c>
      <c r="D33" s="428">
        <v>13.522</v>
      </c>
      <c r="E33" s="428">
        <v>7.4119999999999999</v>
      </c>
      <c r="F33" s="428">
        <v>15.824999999999999</v>
      </c>
      <c r="G33" s="428">
        <v>4.2069999999999999</v>
      </c>
    </row>
    <row r="34" spans="1:7" ht="14.1" customHeight="1" x14ac:dyDescent="0.25">
      <c r="A34" s="212" t="s">
        <v>41</v>
      </c>
      <c r="B34" s="428">
        <v>124.751</v>
      </c>
      <c r="C34" s="428">
        <v>19.445</v>
      </c>
      <c r="D34" s="428">
        <v>15.949</v>
      </c>
      <c r="E34" s="428">
        <v>7.21</v>
      </c>
      <c r="F34" s="428">
        <v>13.327</v>
      </c>
      <c r="G34" s="428">
        <v>5.79</v>
      </c>
    </row>
    <row r="35" spans="1:7" ht="14.1" customHeight="1" x14ac:dyDescent="0.25">
      <c r="A35" s="212" t="s">
        <v>42</v>
      </c>
      <c r="B35" s="428">
        <v>110.28100000000001</v>
      </c>
      <c r="C35" s="428">
        <v>10.122</v>
      </c>
      <c r="D35" s="428">
        <v>1.0660000000000001</v>
      </c>
      <c r="E35" s="428">
        <v>2.5310000000000001</v>
      </c>
      <c r="F35" s="428">
        <v>4.6619999999999999</v>
      </c>
      <c r="G35" s="428">
        <v>2.93</v>
      </c>
    </row>
    <row r="36" spans="1:7" ht="14.1" customHeight="1" x14ac:dyDescent="0.25">
      <c r="A36" s="212" t="s">
        <v>43</v>
      </c>
      <c r="B36" s="428">
        <v>118.995</v>
      </c>
      <c r="C36" s="428">
        <v>17.07</v>
      </c>
      <c r="D36" s="428">
        <v>20.219000000000001</v>
      </c>
      <c r="E36" s="428">
        <v>5.9660000000000002</v>
      </c>
      <c r="F36" s="428">
        <v>16.739000000000001</v>
      </c>
      <c r="G36" s="428">
        <v>9.7780000000000005</v>
      </c>
    </row>
    <row r="37" spans="1:7" s="345" customFormat="1" ht="14.1" customHeight="1" x14ac:dyDescent="0.25">
      <c r="A37" s="438" t="s">
        <v>44</v>
      </c>
      <c r="B37" s="428">
        <v>132.839</v>
      </c>
      <c r="C37" s="428">
        <v>17.375</v>
      </c>
      <c r="D37" s="428">
        <v>8.5289999999999999</v>
      </c>
      <c r="E37" s="428">
        <v>8.5289999999999999</v>
      </c>
      <c r="F37" s="428">
        <v>18.323</v>
      </c>
      <c r="G37" s="428">
        <v>4.8970000000000002</v>
      </c>
    </row>
    <row r="38" spans="1:7" ht="14.1" customHeight="1" x14ac:dyDescent="0.25">
      <c r="A38" s="212" t="s">
        <v>45</v>
      </c>
      <c r="B38" s="428">
        <v>67.14</v>
      </c>
      <c r="C38" s="428">
        <v>7.0789999999999997</v>
      </c>
      <c r="D38" s="428">
        <v>5.6260000000000003</v>
      </c>
      <c r="E38" s="428">
        <v>1.863</v>
      </c>
      <c r="F38" s="428">
        <v>6.0730000000000004</v>
      </c>
      <c r="G38" s="428">
        <v>3.0739999999999998</v>
      </c>
    </row>
    <row r="39" spans="1:7" ht="14.1" customHeight="1" x14ac:dyDescent="0.25">
      <c r="A39" s="216" t="s">
        <v>46</v>
      </c>
      <c r="B39" s="427">
        <v>78.513000000000005</v>
      </c>
      <c r="C39" s="427">
        <v>12.731</v>
      </c>
      <c r="D39" s="427">
        <v>2.1520000000000001</v>
      </c>
      <c r="E39" s="427">
        <v>3.2040000000000002</v>
      </c>
      <c r="F39" s="427">
        <v>7.3259999999999996</v>
      </c>
      <c r="G39" s="427">
        <v>3.3679999999999999</v>
      </c>
    </row>
    <row r="40" spans="1:7" ht="14.1" customHeight="1" x14ac:dyDescent="0.25">
      <c r="A40" s="212" t="s">
        <v>47</v>
      </c>
      <c r="B40" s="428">
        <v>87.653999999999996</v>
      </c>
      <c r="C40" s="428">
        <v>23.125</v>
      </c>
      <c r="D40" s="428">
        <v>9.4700000000000006</v>
      </c>
      <c r="E40" s="428">
        <v>6.827</v>
      </c>
      <c r="F40" s="428">
        <v>16.738</v>
      </c>
      <c r="G40" s="428">
        <v>6.6070000000000002</v>
      </c>
    </row>
    <row r="41" spans="1:7" ht="14.1" customHeight="1" x14ac:dyDescent="0.25">
      <c r="A41" s="212" t="s">
        <v>48</v>
      </c>
      <c r="B41" s="428">
        <v>100.71899999999999</v>
      </c>
      <c r="C41" s="428">
        <v>21.895</v>
      </c>
      <c r="D41" s="74">
        <v>0</v>
      </c>
      <c r="E41" s="428">
        <v>2.19</v>
      </c>
      <c r="F41" s="428">
        <v>18.975999999999999</v>
      </c>
      <c r="G41" s="428">
        <v>5.8390000000000004</v>
      </c>
    </row>
    <row r="42" spans="1:7" ht="14.1" customHeight="1" x14ac:dyDescent="0.25">
      <c r="A42" s="212" t="s">
        <v>206</v>
      </c>
      <c r="B42" s="428">
        <v>95.411000000000001</v>
      </c>
      <c r="C42" s="428">
        <v>17.670999999999999</v>
      </c>
      <c r="D42" s="428">
        <v>7.8419999999999996</v>
      </c>
      <c r="E42" s="428">
        <v>5.96</v>
      </c>
      <c r="F42" s="428">
        <v>16.573</v>
      </c>
      <c r="G42" s="428">
        <v>7.3710000000000004</v>
      </c>
    </row>
    <row r="43" spans="1:7" ht="14.1" customHeight="1" x14ac:dyDescent="0.25">
      <c r="A43" s="212" t="s">
        <v>49</v>
      </c>
      <c r="B43" s="428">
        <v>70.159000000000006</v>
      </c>
      <c r="C43" s="428">
        <v>13.491</v>
      </c>
      <c r="D43" s="428">
        <v>1.831</v>
      </c>
      <c r="E43" s="428">
        <v>3.4129999999999998</v>
      </c>
      <c r="F43" s="428">
        <v>7.6790000000000003</v>
      </c>
      <c r="G43" s="428">
        <v>3.4660000000000002</v>
      </c>
    </row>
    <row r="44" spans="1:7" ht="14.1" customHeight="1" x14ac:dyDescent="0.25">
      <c r="A44" s="212" t="s">
        <v>50</v>
      </c>
      <c r="B44" s="428">
        <v>84.367999999999995</v>
      </c>
      <c r="C44" s="428">
        <v>8.5649999999999995</v>
      </c>
      <c r="D44" s="428">
        <v>9.8000000000000004E-2</v>
      </c>
      <c r="E44" s="428">
        <v>6.99</v>
      </c>
      <c r="F44" s="428">
        <v>1.083</v>
      </c>
      <c r="G44" s="428">
        <v>1.575</v>
      </c>
    </row>
    <row r="45" spans="1:7" ht="14.1" customHeight="1" x14ac:dyDescent="0.25">
      <c r="A45" s="212" t="s">
        <v>51</v>
      </c>
      <c r="B45" s="428">
        <v>89.245999999999995</v>
      </c>
      <c r="C45" s="428">
        <v>9.5050000000000008</v>
      </c>
      <c r="D45" s="428">
        <v>0.63600000000000001</v>
      </c>
      <c r="E45" s="428">
        <v>1.2330000000000001</v>
      </c>
      <c r="F45" s="428">
        <v>4.7329999999999997</v>
      </c>
      <c r="G45" s="428">
        <v>2.1480000000000001</v>
      </c>
    </row>
    <row r="46" spans="1:7" ht="14.1" customHeight="1" x14ac:dyDescent="0.25">
      <c r="A46" s="212" t="s">
        <v>52</v>
      </c>
      <c r="B46" s="428">
        <v>71.353999999999999</v>
      </c>
      <c r="C46" s="428">
        <v>10.97</v>
      </c>
      <c r="D46" s="428">
        <v>0.85499999999999998</v>
      </c>
      <c r="E46" s="428">
        <v>1.401</v>
      </c>
      <c r="F46" s="428">
        <v>3.7280000000000002</v>
      </c>
      <c r="G46" s="428">
        <v>2.2320000000000002</v>
      </c>
    </row>
    <row r="47" spans="1:7" ht="14.1" customHeight="1" x14ac:dyDescent="0.25">
      <c r="A47" s="212" t="s">
        <v>208</v>
      </c>
      <c r="B47" s="428">
        <v>82.284000000000006</v>
      </c>
      <c r="C47" s="428">
        <v>10.000999999999999</v>
      </c>
      <c r="D47" s="428">
        <v>1.137</v>
      </c>
      <c r="E47" s="428">
        <v>5.2279999999999998</v>
      </c>
      <c r="F47" s="428">
        <v>9.3190000000000008</v>
      </c>
      <c r="G47" s="428">
        <v>1.8180000000000001</v>
      </c>
    </row>
    <row r="48" spans="1:7" ht="14.1" customHeight="1" x14ac:dyDescent="0.25">
      <c r="A48" s="217" t="s">
        <v>53</v>
      </c>
      <c r="B48" s="427">
        <v>45.412999999999997</v>
      </c>
      <c r="C48" s="427">
        <v>13.519</v>
      </c>
      <c r="D48" s="427">
        <v>0.50800000000000001</v>
      </c>
      <c r="E48" s="427">
        <v>1.544</v>
      </c>
      <c r="F48" s="427">
        <v>4.3070000000000004</v>
      </c>
      <c r="G48" s="427">
        <v>2.6309999999999998</v>
      </c>
    </row>
    <row r="49" spans="1:7" ht="14.1" customHeight="1" x14ac:dyDescent="0.25">
      <c r="A49" s="212" t="s">
        <v>54</v>
      </c>
      <c r="B49" s="428">
        <v>33.723999999999997</v>
      </c>
      <c r="C49" s="428">
        <v>13.984</v>
      </c>
      <c r="D49" s="428">
        <v>0.32500000000000001</v>
      </c>
      <c r="E49" s="428">
        <v>1.6910000000000001</v>
      </c>
      <c r="F49" s="428">
        <v>1.919</v>
      </c>
      <c r="G49" s="428">
        <v>1.984</v>
      </c>
    </row>
    <row r="50" spans="1:7" ht="14.1" customHeight="1" x14ac:dyDescent="0.25">
      <c r="A50" s="212" t="s">
        <v>55</v>
      </c>
      <c r="B50" s="428">
        <v>19.687000000000001</v>
      </c>
      <c r="C50" s="428">
        <v>8.93</v>
      </c>
      <c r="D50" s="74">
        <v>0</v>
      </c>
      <c r="E50" s="428">
        <v>1.0149999999999999</v>
      </c>
      <c r="F50" s="428">
        <v>0.20300000000000001</v>
      </c>
      <c r="G50" s="428">
        <v>2.2330000000000001</v>
      </c>
    </row>
    <row r="51" spans="1:7" ht="14.1" customHeight="1" x14ac:dyDescent="0.25">
      <c r="A51" s="212" t="s">
        <v>56</v>
      </c>
      <c r="B51" s="428">
        <v>51.268999999999998</v>
      </c>
      <c r="C51" s="428">
        <v>9.1219999999999999</v>
      </c>
      <c r="D51" s="428">
        <v>0.80800000000000005</v>
      </c>
      <c r="E51" s="428">
        <v>1.732</v>
      </c>
      <c r="F51" s="428">
        <v>5.4269999999999996</v>
      </c>
      <c r="G51" s="428">
        <v>2.194</v>
      </c>
    </row>
    <row r="52" spans="1:7" ht="14.1" customHeight="1" x14ac:dyDescent="0.25">
      <c r="A52" s="212" t="s">
        <v>57</v>
      </c>
      <c r="B52" s="428">
        <v>60.524000000000001</v>
      </c>
      <c r="C52" s="428">
        <v>25.324999999999999</v>
      </c>
      <c r="D52" s="428">
        <v>0.85799999999999998</v>
      </c>
      <c r="E52" s="428">
        <v>2.1459999999999999</v>
      </c>
      <c r="F52" s="428">
        <v>8.1560000000000006</v>
      </c>
      <c r="G52" s="428">
        <v>4.7220000000000004</v>
      </c>
    </row>
    <row r="53" spans="1:7" ht="14.1" customHeight="1" x14ac:dyDescent="0.25">
      <c r="A53" s="212" t="s">
        <v>58</v>
      </c>
      <c r="B53" s="428">
        <v>55.959000000000003</v>
      </c>
      <c r="C53" s="428">
        <v>14.989000000000001</v>
      </c>
      <c r="D53" s="428">
        <v>0.28599999999999998</v>
      </c>
      <c r="E53" s="428">
        <v>0.71399999999999997</v>
      </c>
      <c r="F53" s="428">
        <v>1.1419999999999999</v>
      </c>
      <c r="G53" s="428">
        <v>1.57</v>
      </c>
    </row>
    <row r="54" spans="1:7" ht="14.1" customHeight="1" x14ac:dyDescent="0.25">
      <c r="A54" s="212" t="s">
        <v>59</v>
      </c>
      <c r="B54" s="428">
        <v>17.277999999999999</v>
      </c>
      <c r="C54" s="428">
        <v>7.3949999999999996</v>
      </c>
      <c r="D54" s="74">
        <v>0</v>
      </c>
      <c r="E54" s="428">
        <v>0.69099999999999995</v>
      </c>
      <c r="F54" s="428">
        <v>0.41499999999999998</v>
      </c>
      <c r="G54" s="428">
        <v>0.27600000000000002</v>
      </c>
    </row>
    <row r="55" spans="1:7" ht="14.1" customHeight="1" x14ac:dyDescent="0.25">
      <c r="A55" s="212" t="s">
        <v>60</v>
      </c>
      <c r="B55" s="428">
        <v>70.373000000000005</v>
      </c>
      <c r="C55" s="428">
        <v>16.012</v>
      </c>
      <c r="D55" s="428">
        <v>0.96499999999999997</v>
      </c>
      <c r="E55" s="428">
        <v>1.966</v>
      </c>
      <c r="F55" s="428">
        <v>9.4710000000000001</v>
      </c>
      <c r="G55" s="428">
        <v>4.6820000000000004</v>
      </c>
    </row>
    <row r="56" spans="1:7" ht="14.1" customHeight="1" x14ac:dyDescent="0.25">
      <c r="A56" s="211" t="s">
        <v>61</v>
      </c>
      <c r="B56" s="427">
        <v>110.628</v>
      </c>
      <c r="C56" s="427">
        <v>13.095000000000001</v>
      </c>
      <c r="D56" s="427">
        <v>7.7329999999999997</v>
      </c>
      <c r="E56" s="427">
        <v>3.7330000000000001</v>
      </c>
      <c r="F56" s="427">
        <v>14.968</v>
      </c>
      <c r="G56" s="427">
        <v>4.9749999999999996</v>
      </c>
    </row>
    <row r="57" spans="1:7" ht="14.1" customHeight="1" x14ac:dyDescent="0.25">
      <c r="A57" s="212" t="s">
        <v>62</v>
      </c>
      <c r="B57" s="428">
        <v>110.54600000000001</v>
      </c>
      <c r="C57" s="428">
        <v>14.419</v>
      </c>
      <c r="D57" s="428">
        <v>5.2009999999999996</v>
      </c>
      <c r="E57" s="428">
        <v>3.8940000000000001</v>
      </c>
      <c r="F57" s="428">
        <v>20.384</v>
      </c>
      <c r="G57" s="428">
        <v>4.2640000000000002</v>
      </c>
    </row>
    <row r="58" spans="1:7" ht="14.1" customHeight="1" x14ac:dyDescent="0.25">
      <c r="A58" s="212" t="s">
        <v>63</v>
      </c>
      <c r="B58" s="428">
        <v>135.465</v>
      </c>
      <c r="C58" s="428">
        <v>12.182</v>
      </c>
      <c r="D58" s="428">
        <v>15.263999999999999</v>
      </c>
      <c r="E58" s="428">
        <v>6.4580000000000002</v>
      </c>
      <c r="F58" s="428">
        <v>13.795999999999999</v>
      </c>
      <c r="G58" s="428">
        <v>4.843</v>
      </c>
    </row>
    <row r="59" spans="1:7" ht="14.1" customHeight="1" x14ac:dyDescent="0.25">
      <c r="A59" s="212" t="s">
        <v>64</v>
      </c>
      <c r="B59" s="428">
        <v>96.840999999999994</v>
      </c>
      <c r="C59" s="428">
        <v>18.119</v>
      </c>
      <c r="D59" s="428">
        <v>7.9969999999999999</v>
      </c>
      <c r="E59" s="428">
        <v>4.3730000000000002</v>
      </c>
      <c r="F59" s="428">
        <v>12.371</v>
      </c>
      <c r="G59" s="428">
        <v>3.7490000000000001</v>
      </c>
    </row>
    <row r="60" spans="1:7" ht="14.1" customHeight="1" x14ac:dyDescent="0.25">
      <c r="A60" s="212" t="s">
        <v>65</v>
      </c>
      <c r="B60" s="428">
        <v>78.174000000000007</v>
      </c>
      <c r="C60" s="428">
        <v>10.497</v>
      </c>
      <c r="D60" s="428">
        <v>2.2839999999999998</v>
      </c>
      <c r="E60" s="428">
        <v>3.08</v>
      </c>
      <c r="F60" s="428">
        <v>9.5980000000000008</v>
      </c>
      <c r="G60" s="428">
        <v>3.3359999999999999</v>
      </c>
    </row>
    <row r="61" spans="1:7" ht="14.1" customHeight="1" x14ac:dyDescent="0.25">
      <c r="A61" s="212" t="s">
        <v>66</v>
      </c>
      <c r="B61" s="428">
        <v>115.215</v>
      </c>
      <c r="C61" s="428">
        <v>11.654</v>
      </c>
      <c r="D61" s="428">
        <v>15.362</v>
      </c>
      <c r="E61" s="428">
        <v>6.1580000000000004</v>
      </c>
      <c r="F61" s="428">
        <v>27.811</v>
      </c>
      <c r="G61" s="428">
        <v>6.0259999999999998</v>
      </c>
    </row>
    <row r="62" spans="1:7" ht="14.1" customHeight="1" x14ac:dyDescent="0.25">
      <c r="A62" s="212" t="s">
        <v>67</v>
      </c>
      <c r="B62" s="428">
        <v>143.81700000000001</v>
      </c>
      <c r="C62" s="428">
        <v>15.4</v>
      </c>
      <c r="D62" s="428">
        <v>6.6</v>
      </c>
      <c r="E62" s="428">
        <v>3.911</v>
      </c>
      <c r="F62" s="428">
        <v>4.8070000000000004</v>
      </c>
      <c r="G62" s="428">
        <v>3.83</v>
      </c>
    </row>
    <row r="63" spans="1:7" ht="14.1" customHeight="1" x14ac:dyDescent="0.25">
      <c r="A63" s="212" t="s">
        <v>68</v>
      </c>
      <c r="B63" s="428">
        <v>130.036</v>
      </c>
      <c r="C63" s="428">
        <v>12.494999999999999</v>
      </c>
      <c r="D63" s="428">
        <v>8.407</v>
      </c>
      <c r="E63" s="428">
        <v>5.12</v>
      </c>
      <c r="F63" s="428">
        <v>25.029</v>
      </c>
      <c r="G63" s="428">
        <v>11.12</v>
      </c>
    </row>
    <row r="64" spans="1:7" ht="14.1" customHeight="1" x14ac:dyDescent="0.25">
      <c r="A64" s="212" t="s">
        <v>69</v>
      </c>
      <c r="B64" s="428">
        <v>128.828</v>
      </c>
      <c r="C64" s="428">
        <v>14.714</v>
      </c>
      <c r="D64" s="428">
        <v>18.001000000000001</v>
      </c>
      <c r="E64" s="428">
        <v>5.87</v>
      </c>
      <c r="F64" s="428">
        <v>27.628</v>
      </c>
      <c r="G64" s="428">
        <v>6.9660000000000002</v>
      </c>
    </row>
    <row r="65" spans="1:7" ht="14.1" customHeight="1" x14ac:dyDescent="0.25">
      <c r="A65" s="212" t="s">
        <v>70</v>
      </c>
      <c r="B65" s="428">
        <v>96.567999999999998</v>
      </c>
      <c r="C65" s="428">
        <v>12.156000000000001</v>
      </c>
      <c r="D65" s="428">
        <v>8.9619999999999997</v>
      </c>
      <c r="E65" s="428">
        <v>3.0390000000000001</v>
      </c>
      <c r="F65" s="428">
        <v>8.3109999999999999</v>
      </c>
      <c r="G65" s="428">
        <v>5.0549999999999997</v>
      </c>
    </row>
    <row r="66" spans="1:7" ht="14.1" customHeight="1" x14ac:dyDescent="0.25">
      <c r="A66" s="212" t="s">
        <v>71</v>
      </c>
      <c r="B66" s="428">
        <v>109.42100000000001</v>
      </c>
      <c r="C66" s="428">
        <v>15.682</v>
      </c>
      <c r="D66" s="428">
        <v>2.69</v>
      </c>
      <c r="E66" s="428">
        <v>4.415</v>
      </c>
      <c r="F66" s="428">
        <v>24.462</v>
      </c>
      <c r="G66" s="428">
        <v>7.5110000000000001</v>
      </c>
    </row>
    <row r="67" spans="1:7" ht="14.1" customHeight="1" x14ac:dyDescent="0.25">
      <c r="A67" s="212" t="s">
        <v>72</v>
      </c>
      <c r="B67" s="428">
        <v>129.37</v>
      </c>
      <c r="C67" s="428">
        <v>15.473000000000001</v>
      </c>
      <c r="D67" s="428">
        <v>17.736999999999998</v>
      </c>
      <c r="E67" s="428">
        <v>2.7930000000000001</v>
      </c>
      <c r="F67" s="428">
        <v>17.36</v>
      </c>
      <c r="G67" s="428">
        <v>4.3019999999999996</v>
      </c>
    </row>
    <row r="68" spans="1:7" ht="14.1" customHeight="1" x14ac:dyDescent="0.25">
      <c r="A68" s="212" t="s">
        <v>73</v>
      </c>
      <c r="B68" s="428">
        <v>126.244</v>
      </c>
      <c r="C68" s="428">
        <v>11.135</v>
      </c>
      <c r="D68" s="428">
        <v>2.415</v>
      </c>
      <c r="E68" s="428">
        <v>1.3169999999999999</v>
      </c>
      <c r="F68" s="428">
        <v>3.952</v>
      </c>
      <c r="G68" s="428">
        <v>2.98</v>
      </c>
    </row>
    <row r="69" spans="1:7" ht="14.1" customHeight="1" x14ac:dyDescent="0.25">
      <c r="A69" s="213" t="s">
        <v>74</v>
      </c>
      <c r="B69" s="428">
        <v>94.58</v>
      </c>
      <c r="C69" s="428">
        <v>13.214</v>
      </c>
      <c r="D69" s="428">
        <v>9.0950000000000006</v>
      </c>
      <c r="E69" s="428">
        <v>4.1189999999999998</v>
      </c>
      <c r="F69" s="428">
        <v>12.97</v>
      </c>
      <c r="G69" s="428">
        <v>3.548</v>
      </c>
    </row>
    <row r="70" spans="1:7" ht="14.1" customHeight="1" x14ac:dyDescent="0.25">
      <c r="A70" s="212" t="s">
        <v>75</v>
      </c>
      <c r="B70" s="428">
        <v>119.998</v>
      </c>
      <c r="C70" s="428">
        <v>13.843</v>
      </c>
      <c r="D70" s="428">
        <v>13.762</v>
      </c>
      <c r="E70" s="428">
        <v>2.2530000000000001</v>
      </c>
      <c r="F70" s="428">
        <v>8.5310000000000006</v>
      </c>
      <c r="G70" s="428">
        <v>2.5750000000000002</v>
      </c>
    </row>
    <row r="71" spans="1:7" ht="14.1" customHeight="1" x14ac:dyDescent="0.25">
      <c r="A71" s="216" t="s">
        <v>76</v>
      </c>
      <c r="B71" s="427">
        <v>114.505</v>
      </c>
      <c r="C71" s="427">
        <v>11.058</v>
      </c>
      <c r="D71" s="427">
        <v>11.455</v>
      </c>
      <c r="E71" s="427">
        <v>2.5259999999999998</v>
      </c>
      <c r="F71" s="427">
        <v>14.547000000000001</v>
      </c>
      <c r="G71" s="427">
        <v>6.8810000000000002</v>
      </c>
    </row>
    <row r="72" spans="1:7" ht="14.1" customHeight="1" x14ac:dyDescent="0.25">
      <c r="A72" s="212" t="s">
        <v>77</v>
      </c>
      <c r="B72" s="428">
        <v>146.76499999999999</v>
      </c>
      <c r="C72" s="428">
        <v>19.521000000000001</v>
      </c>
      <c r="D72" s="428">
        <v>23.806000000000001</v>
      </c>
      <c r="E72" s="428">
        <v>5.1180000000000003</v>
      </c>
      <c r="F72" s="428">
        <v>32.972000000000001</v>
      </c>
      <c r="G72" s="428">
        <v>12.497999999999999</v>
      </c>
    </row>
    <row r="73" spans="1:7" ht="14.1" customHeight="1" x14ac:dyDescent="0.25">
      <c r="A73" s="212" t="s">
        <v>78</v>
      </c>
      <c r="B73" s="428">
        <v>125.056</v>
      </c>
      <c r="C73" s="428">
        <v>9.2810000000000006</v>
      </c>
      <c r="D73" s="428">
        <v>10.74</v>
      </c>
      <c r="E73" s="428">
        <v>2.407</v>
      </c>
      <c r="F73" s="428">
        <v>10.369</v>
      </c>
      <c r="G73" s="428">
        <v>6.7590000000000003</v>
      </c>
    </row>
    <row r="74" spans="1:7" ht="14.1" customHeight="1" x14ac:dyDescent="0.25">
      <c r="A74" s="212" t="s">
        <v>79</v>
      </c>
      <c r="B74" s="428">
        <v>85.566999999999993</v>
      </c>
      <c r="C74" s="428">
        <v>10.436</v>
      </c>
      <c r="D74" s="428">
        <v>7.1189999999999998</v>
      </c>
      <c r="E74" s="428">
        <v>2.4809999999999999</v>
      </c>
      <c r="F74" s="428">
        <v>12.459</v>
      </c>
      <c r="G74" s="428">
        <v>5.5819999999999999</v>
      </c>
    </row>
    <row r="75" spans="1:7" ht="14.1" customHeight="1" x14ac:dyDescent="0.25">
      <c r="A75" s="212" t="s">
        <v>80</v>
      </c>
      <c r="B75" s="428">
        <v>71.289000000000001</v>
      </c>
      <c r="C75" s="428">
        <v>9.702</v>
      </c>
      <c r="D75" s="428">
        <v>5.3630000000000004</v>
      </c>
      <c r="E75" s="428">
        <v>1.3260000000000001</v>
      </c>
      <c r="F75" s="428">
        <v>8.3160000000000007</v>
      </c>
      <c r="G75" s="428">
        <v>3.7959999999999998</v>
      </c>
    </row>
    <row r="76" spans="1:7" ht="14.1" customHeight="1" x14ac:dyDescent="0.25">
      <c r="A76" s="212" t="s">
        <v>81</v>
      </c>
      <c r="B76" s="428">
        <v>86.665000000000006</v>
      </c>
      <c r="C76" s="428">
        <v>9.0739999999999998</v>
      </c>
      <c r="D76" s="428">
        <v>9.4440000000000008</v>
      </c>
      <c r="E76" s="428">
        <v>4.63</v>
      </c>
      <c r="F76" s="428">
        <v>12.037000000000001</v>
      </c>
      <c r="G76" s="428">
        <v>7.407</v>
      </c>
    </row>
    <row r="77" spans="1:7" ht="14.1" customHeight="1" x14ac:dyDescent="0.25">
      <c r="A77" s="215" t="s">
        <v>293</v>
      </c>
      <c r="B77" s="428">
        <v>100.879</v>
      </c>
      <c r="C77" s="428">
        <v>11.731999999999999</v>
      </c>
      <c r="D77" s="428">
        <v>8.2189999999999994</v>
      </c>
      <c r="E77" s="428">
        <v>2.9830000000000001</v>
      </c>
      <c r="F77" s="428">
        <v>17.167000000000002</v>
      </c>
      <c r="G77" s="428">
        <v>6.8929999999999998</v>
      </c>
    </row>
    <row r="78" spans="1:7" ht="14.1" customHeight="1" x14ac:dyDescent="0.25">
      <c r="A78" s="212" t="s">
        <v>82</v>
      </c>
      <c r="B78" s="428">
        <v>124.441</v>
      </c>
      <c r="C78" s="428">
        <v>11.882</v>
      </c>
      <c r="D78" s="428">
        <v>13.977</v>
      </c>
      <c r="E78" s="428">
        <v>2.0950000000000002</v>
      </c>
      <c r="F78" s="428">
        <v>17.507000000000001</v>
      </c>
      <c r="G78" s="428">
        <v>7.06</v>
      </c>
    </row>
    <row r="79" spans="1:7" ht="14.1" customHeight="1" x14ac:dyDescent="0.25">
      <c r="A79" s="211" t="s">
        <v>83</v>
      </c>
      <c r="B79" s="427">
        <v>123.011</v>
      </c>
      <c r="C79" s="427">
        <v>13.621</v>
      </c>
      <c r="D79" s="427">
        <v>10.429</v>
      </c>
      <c r="E79" s="427">
        <v>3.7029999999999998</v>
      </c>
      <c r="F79" s="427">
        <v>19.172000000000001</v>
      </c>
      <c r="G79" s="427">
        <v>8.9529999999999994</v>
      </c>
    </row>
    <row r="80" spans="1:7" ht="14.1" customHeight="1" x14ac:dyDescent="0.25">
      <c r="A80" s="212" t="s">
        <v>84</v>
      </c>
      <c r="B80" s="428">
        <v>133.202</v>
      </c>
      <c r="C80" s="428">
        <v>17.852</v>
      </c>
      <c r="D80" s="428">
        <v>10.07</v>
      </c>
      <c r="E80" s="428">
        <v>8.2390000000000008</v>
      </c>
      <c r="F80" s="428">
        <v>43.027000000000001</v>
      </c>
      <c r="G80" s="428">
        <v>14.648</v>
      </c>
    </row>
    <row r="81" spans="1:7" ht="14.1" customHeight="1" x14ac:dyDescent="0.25">
      <c r="A81" s="212" t="s">
        <v>86</v>
      </c>
      <c r="B81" s="459">
        <v>207.07400000000001</v>
      </c>
      <c r="C81" s="459">
        <v>30.334</v>
      </c>
      <c r="D81" s="459">
        <v>14.238</v>
      </c>
      <c r="E81" s="459">
        <v>6.1909999999999998</v>
      </c>
      <c r="F81" s="459">
        <v>13.929</v>
      </c>
      <c r="G81" s="459">
        <v>26.619</v>
      </c>
    </row>
    <row r="82" spans="1:7" ht="14.1" customHeight="1" x14ac:dyDescent="0.25">
      <c r="A82" s="212" t="s">
        <v>87</v>
      </c>
      <c r="B82" s="428">
        <v>123.873</v>
      </c>
      <c r="C82" s="428">
        <v>12.108000000000001</v>
      </c>
      <c r="D82" s="428">
        <v>10.430999999999999</v>
      </c>
      <c r="E82" s="428">
        <v>5.9610000000000003</v>
      </c>
      <c r="F82" s="428">
        <v>25.146999999999998</v>
      </c>
      <c r="G82" s="428">
        <v>8.3819999999999997</v>
      </c>
    </row>
    <row r="83" spans="1:7" ht="14.1" customHeight="1" x14ac:dyDescent="0.25">
      <c r="A83" s="212" t="s">
        <v>88</v>
      </c>
      <c r="B83" s="428">
        <v>109.078</v>
      </c>
      <c r="C83" s="428">
        <v>11.916</v>
      </c>
      <c r="D83" s="428">
        <v>7.09</v>
      </c>
      <c r="E83" s="428">
        <v>4.1849999999999996</v>
      </c>
      <c r="F83" s="428">
        <v>25.07</v>
      </c>
      <c r="G83" s="428">
        <v>8.4139999999999997</v>
      </c>
    </row>
    <row r="84" spans="1:7" ht="14.1" customHeight="1" x14ac:dyDescent="0.25">
      <c r="A84" s="212" t="s">
        <v>90</v>
      </c>
      <c r="B84" s="428">
        <v>133.518</v>
      </c>
      <c r="C84" s="428">
        <v>16.416</v>
      </c>
      <c r="D84" s="428">
        <v>6.6079999999999997</v>
      </c>
      <c r="E84" s="428">
        <v>3.339</v>
      </c>
      <c r="F84" s="428">
        <v>14.816000000000001</v>
      </c>
      <c r="G84" s="428">
        <v>9.6690000000000005</v>
      </c>
    </row>
    <row r="85" spans="1:7" ht="14.1" customHeight="1" x14ac:dyDescent="0.25">
      <c r="A85" s="212" t="s">
        <v>91</v>
      </c>
      <c r="B85" s="428">
        <v>142.56700000000001</v>
      </c>
      <c r="C85" s="428">
        <v>15.369</v>
      </c>
      <c r="D85" s="428">
        <v>5.3310000000000004</v>
      </c>
      <c r="E85" s="428">
        <v>4.6230000000000002</v>
      </c>
      <c r="F85" s="428">
        <v>19.617000000000001</v>
      </c>
      <c r="G85" s="428">
        <v>11.244999999999999</v>
      </c>
    </row>
    <row r="86" spans="1:7" ht="14.1" customHeight="1" x14ac:dyDescent="0.25">
      <c r="A86" s="212" t="s">
        <v>92</v>
      </c>
      <c r="B86" s="428">
        <v>129.48099999999999</v>
      </c>
      <c r="C86" s="428">
        <v>12.59</v>
      </c>
      <c r="D86" s="428">
        <v>16.016999999999999</v>
      </c>
      <c r="E86" s="428">
        <v>3.0539999999999998</v>
      </c>
      <c r="F86" s="428">
        <v>21.158000000000001</v>
      </c>
      <c r="G86" s="428">
        <v>9.2750000000000004</v>
      </c>
    </row>
    <row r="87" spans="1:7" ht="14.1" customHeight="1" x14ac:dyDescent="0.25">
      <c r="A87" s="212" t="s">
        <v>93</v>
      </c>
      <c r="B87" s="428">
        <v>103.471</v>
      </c>
      <c r="C87" s="428">
        <v>12.217000000000001</v>
      </c>
      <c r="D87" s="428">
        <v>9.2789999999999999</v>
      </c>
      <c r="E87" s="428">
        <v>3.3319999999999999</v>
      </c>
      <c r="F87" s="428">
        <v>17.699000000000002</v>
      </c>
      <c r="G87" s="428">
        <v>7.4160000000000004</v>
      </c>
    </row>
    <row r="88" spans="1:7" ht="14.1" customHeight="1" x14ac:dyDescent="0.25">
      <c r="A88" s="212" t="s">
        <v>94</v>
      </c>
      <c r="B88" s="428">
        <v>105.32</v>
      </c>
      <c r="C88" s="428">
        <v>13.114000000000001</v>
      </c>
      <c r="D88" s="428">
        <v>15.981999999999999</v>
      </c>
      <c r="E88" s="428">
        <v>2.4079999999999999</v>
      </c>
      <c r="F88" s="428">
        <v>16.956</v>
      </c>
      <c r="G88" s="428">
        <v>7.3250000000000002</v>
      </c>
    </row>
    <row r="89" spans="1:7" ht="14.1" customHeight="1" x14ac:dyDescent="0.25">
      <c r="A89" s="212" t="s">
        <v>95</v>
      </c>
      <c r="B89" s="428">
        <v>120.51600000000001</v>
      </c>
      <c r="C89" s="428">
        <v>7.9790000000000001</v>
      </c>
      <c r="D89" s="428">
        <v>17.164000000000001</v>
      </c>
      <c r="E89" s="428">
        <v>3.7109999999999999</v>
      </c>
      <c r="F89" s="428">
        <v>13.638</v>
      </c>
      <c r="G89" s="428">
        <v>3.0619999999999998</v>
      </c>
    </row>
    <row r="90" spans="1:7" ht="14.1" customHeight="1" x14ac:dyDescent="0.25">
      <c r="A90" s="216" t="s">
        <v>96</v>
      </c>
      <c r="B90" s="427">
        <v>141.53700000000001</v>
      </c>
      <c r="C90" s="427">
        <v>16.489000000000001</v>
      </c>
      <c r="D90" s="427">
        <v>6.8369999999999997</v>
      </c>
      <c r="E90" s="427">
        <v>5.35</v>
      </c>
      <c r="F90" s="427">
        <v>20.815000000000001</v>
      </c>
      <c r="G90" s="427">
        <v>11.407</v>
      </c>
    </row>
    <row r="91" spans="1:7" s="458" customFormat="1" ht="14.1" customHeight="1" x14ac:dyDescent="0.25">
      <c r="A91" s="212" t="s">
        <v>85</v>
      </c>
      <c r="B91" s="428">
        <v>147.679</v>
      </c>
      <c r="C91" s="428">
        <v>16.364000000000001</v>
      </c>
      <c r="D91" s="428">
        <v>13.823</v>
      </c>
      <c r="E91" s="428">
        <v>6.6059999999999999</v>
      </c>
      <c r="F91" s="428">
        <v>38.520000000000003</v>
      </c>
      <c r="G91" s="428">
        <v>15.651999999999999</v>
      </c>
    </row>
    <row r="92" spans="1:7" ht="14.1" customHeight="1" x14ac:dyDescent="0.25">
      <c r="A92" s="212" t="s">
        <v>97</v>
      </c>
      <c r="B92" s="428">
        <v>122.60899999999999</v>
      </c>
      <c r="C92" s="428">
        <v>12.116</v>
      </c>
      <c r="D92" s="428">
        <v>10.148</v>
      </c>
      <c r="E92" s="428">
        <v>12.840999999999999</v>
      </c>
      <c r="F92" s="428">
        <v>23.920999999999999</v>
      </c>
      <c r="G92" s="428">
        <v>14.291</v>
      </c>
    </row>
    <row r="93" spans="1:7" ht="14.1" customHeight="1" x14ac:dyDescent="0.25">
      <c r="A93" s="212" t="s">
        <v>89</v>
      </c>
      <c r="B93" s="428">
        <v>166.465</v>
      </c>
      <c r="C93" s="428">
        <v>22.071000000000002</v>
      </c>
      <c r="D93" s="428">
        <v>18.048999999999999</v>
      </c>
      <c r="E93" s="428">
        <v>4.1150000000000002</v>
      </c>
      <c r="F93" s="428">
        <v>32.637999999999998</v>
      </c>
      <c r="G93" s="428">
        <v>16.646000000000001</v>
      </c>
    </row>
    <row r="94" spans="1:7" ht="14.1" customHeight="1" x14ac:dyDescent="0.25">
      <c r="A94" s="212" t="s">
        <v>98</v>
      </c>
      <c r="B94" s="428">
        <v>124.706</v>
      </c>
      <c r="C94" s="428">
        <v>15.231</v>
      </c>
      <c r="D94" s="428">
        <v>2.2210000000000001</v>
      </c>
      <c r="E94" s="428">
        <v>6.3460000000000001</v>
      </c>
      <c r="F94" s="428">
        <v>6.0289999999999999</v>
      </c>
      <c r="G94" s="428">
        <v>6.9809999999999999</v>
      </c>
    </row>
    <row r="95" spans="1:7" ht="14.1" customHeight="1" x14ac:dyDescent="0.25">
      <c r="A95" s="212" t="s">
        <v>99</v>
      </c>
      <c r="B95" s="428">
        <v>116.255</v>
      </c>
      <c r="C95" s="428">
        <v>18.187999999999999</v>
      </c>
      <c r="D95" s="428">
        <v>2.988</v>
      </c>
      <c r="E95" s="428">
        <v>3.355</v>
      </c>
      <c r="F95" s="428">
        <v>18.712</v>
      </c>
      <c r="G95" s="428">
        <v>10.326000000000001</v>
      </c>
    </row>
    <row r="96" spans="1:7" ht="14.1" customHeight="1" x14ac:dyDescent="0.25">
      <c r="A96" s="212" t="s">
        <v>100</v>
      </c>
      <c r="B96" s="428">
        <v>136.464</v>
      </c>
      <c r="C96" s="428">
        <v>13.435</v>
      </c>
      <c r="D96" s="428">
        <v>2.2639999999999998</v>
      </c>
      <c r="E96" s="428">
        <v>3.0950000000000002</v>
      </c>
      <c r="F96" s="428">
        <v>1.0569999999999999</v>
      </c>
      <c r="G96" s="428">
        <v>4.2270000000000003</v>
      </c>
    </row>
    <row r="97" spans="1:7" ht="14.1" customHeight="1" x14ac:dyDescent="0.25">
      <c r="A97" s="212" t="s">
        <v>101</v>
      </c>
      <c r="B97" s="428">
        <v>177.304</v>
      </c>
      <c r="C97" s="428">
        <v>19.350999999999999</v>
      </c>
      <c r="D97" s="428">
        <v>3.895</v>
      </c>
      <c r="E97" s="428">
        <v>5.0259999999999998</v>
      </c>
      <c r="F97" s="428">
        <v>33.048000000000002</v>
      </c>
      <c r="G97" s="428">
        <v>16.963999999999999</v>
      </c>
    </row>
    <row r="98" spans="1:7" ht="14.1" customHeight="1" x14ac:dyDescent="0.25">
      <c r="A98" s="212" t="s">
        <v>102</v>
      </c>
      <c r="B98" s="428">
        <v>133.88200000000001</v>
      </c>
      <c r="C98" s="428">
        <v>16.122</v>
      </c>
      <c r="D98" s="74">
        <v>0</v>
      </c>
      <c r="E98" s="428">
        <v>9.8130000000000006</v>
      </c>
      <c r="F98" s="428">
        <v>4.907</v>
      </c>
      <c r="G98" s="428">
        <v>5.6079999999999997</v>
      </c>
    </row>
    <row r="99" spans="1:7" ht="14.1" customHeight="1" x14ac:dyDescent="0.25">
      <c r="A99" s="212" t="s">
        <v>103</v>
      </c>
      <c r="B99" s="428">
        <v>167.99</v>
      </c>
      <c r="C99" s="428">
        <v>10.818</v>
      </c>
      <c r="D99" s="74">
        <v>0</v>
      </c>
      <c r="E99" s="428">
        <v>2.2450000000000001</v>
      </c>
      <c r="F99" s="428">
        <v>2.8580000000000001</v>
      </c>
      <c r="G99" s="428">
        <v>4.2869999999999999</v>
      </c>
    </row>
    <row r="100" spans="1:7" ht="14.1" customHeight="1" x14ac:dyDescent="0.25">
      <c r="A100" s="212" t="s">
        <v>104</v>
      </c>
      <c r="B100" s="428">
        <v>141.64699999999999</v>
      </c>
      <c r="C100" s="428">
        <v>19.259</v>
      </c>
      <c r="D100" s="428">
        <v>4.3490000000000002</v>
      </c>
      <c r="E100" s="428">
        <v>6.2130000000000001</v>
      </c>
      <c r="F100" s="428">
        <v>32.927</v>
      </c>
      <c r="G100" s="428">
        <v>12.425000000000001</v>
      </c>
    </row>
    <row r="101" spans="1:7" ht="14.1" customHeight="1" x14ac:dyDescent="0.25">
      <c r="A101" s="283" t="s">
        <v>105</v>
      </c>
      <c r="B101" s="429">
        <v>252.5</v>
      </c>
      <c r="C101" s="429">
        <v>10.1</v>
      </c>
      <c r="D101" s="429">
        <v>4.04</v>
      </c>
      <c r="E101" s="429">
        <v>12.12</v>
      </c>
      <c r="F101" s="429">
        <v>44.44</v>
      </c>
      <c r="G101" s="429">
        <v>14.14</v>
      </c>
    </row>
    <row r="102" spans="1:7" x14ac:dyDescent="0.25">
      <c r="A102" s="30"/>
      <c r="B102" s="30"/>
      <c r="C102" s="77"/>
      <c r="D102" s="77"/>
      <c r="E102" s="77"/>
      <c r="F102" s="77"/>
      <c r="G102" s="77"/>
    </row>
    <row r="103" spans="1:7" x14ac:dyDescent="0.25">
      <c r="A103" s="76"/>
      <c r="B103" s="76"/>
      <c r="C103" s="76"/>
      <c r="D103" s="76"/>
      <c r="E103" s="76"/>
      <c r="F103" s="76"/>
    </row>
  </sheetData>
  <mergeCells count="6">
    <mergeCell ref="A1:G1"/>
    <mergeCell ref="A2:G2"/>
    <mergeCell ref="A4:A5"/>
    <mergeCell ref="C4:G4"/>
    <mergeCell ref="B4:B5"/>
    <mergeCell ref="A3:G3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97" firstPageNumber="31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36"/>
  <sheetViews>
    <sheetView zoomScaleNormal="100" zoomScaleSheetLayoutView="100" workbookViewId="0">
      <selection activeCell="K7" sqref="K7"/>
    </sheetView>
  </sheetViews>
  <sheetFormatPr defaultColWidth="10.28515625" defaultRowHeight="14.25" x14ac:dyDescent="0.2"/>
  <cols>
    <col min="1" max="1" width="25.42578125" style="5" customWidth="1"/>
    <col min="2" max="2" width="14.85546875" style="5" customWidth="1"/>
    <col min="3" max="9" width="14.5703125" style="5" customWidth="1"/>
    <col min="10" max="10" width="7.42578125" style="9" customWidth="1"/>
    <col min="11" max="16384" width="10.28515625" style="9"/>
  </cols>
  <sheetData>
    <row r="1" spans="1:18" s="8" customFormat="1" ht="15" x14ac:dyDescent="0.25">
      <c r="A1" s="511" t="s">
        <v>353</v>
      </c>
      <c r="B1" s="511"/>
      <c r="C1" s="469"/>
      <c r="D1" s="469"/>
      <c r="E1" s="469"/>
      <c r="F1" s="469"/>
      <c r="G1" s="469"/>
      <c r="H1" s="469"/>
      <c r="I1" s="469"/>
    </row>
    <row r="2" spans="1:18" x14ac:dyDescent="0.2">
      <c r="A2" s="63"/>
      <c r="B2" s="63"/>
      <c r="C2" s="63"/>
      <c r="D2" s="63"/>
      <c r="E2" s="63"/>
      <c r="F2" s="63"/>
      <c r="G2" s="63"/>
      <c r="H2" s="430"/>
      <c r="I2" s="430"/>
    </row>
    <row r="3" spans="1:18" x14ac:dyDescent="0.2">
      <c r="A3" s="531" t="s">
        <v>155</v>
      </c>
      <c r="B3" s="535" t="s">
        <v>330</v>
      </c>
      <c r="C3" s="532" t="s">
        <v>331</v>
      </c>
      <c r="D3" s="533"/>
      <c r="E3" s="533"/>
      <c r="F3" s="533"/>
      <c r="G3" s="533"/>
      <c r="H3" s="533"/>
      <c r="I3" s="534"/>
    </row>
    <row r="4" spans="1:18" ht="51" x14ac:dyDescent="0.2">
      <c r="A4" s="531"/>
      <c r="B4" s="536"/>
      <c r="C4" s="245" t="s">
        <v>144</v>
      </c>
      <c r="D4" s="246" t="s">
        <v>145</v>
      </c>
      <c r="E4" s="246" t="s">
        <v>146</v>
      </c>
      <c r="F4" s="246" t="s">
        <v>147</v>
      </c>
      <c r="G4" s="246" t="s">
        <v>148</v>
      </c>
      <c r="H4" s="246" t="s">
        <v>149</v>
      </c>
      <c r="I4" s="246" t="s">
        <v>150</v>
      </c>
    </row>
    <row r="5" spans="1:18" s="8" customFormat="1" ht="15" x14ac:dyDescent="0.25">
      <c r="A5" s="250" t="s">
        <v>156</v>
      </c>
      <c r="B5" s="74">
        <v>8244</v>
      </c>
      <c r="C5" s="74">
        <v>363</v>
      </c>
      <c r="D5" s="74">
        <v>4</v>
      </c>
      <c r="E5" s="74">
        <v>74</v>
      </c>
      <c r="F5" s="74">
        <v>107</v>
      </c>
      <c r="G5" s="74">
        <v>384</v>
      </c>
      <c r="H5" s="74">
        <v>48</v>
      </c>
      <c r="I5" s="74">
        <v>535</v>
      </c>
      <c r="J5" s="78"/>
      <c r="K5"/>
      <c r="L5"/>
      <c r="M5"/>
      <c r="N5"/>
      <c r="O5"/>
      <c r="P5"/>
      <c r="Q5"/>
      <c r="R5"/>
    </row>
    <row r="6" spans="1:18" s="8" customFormat="1" ht="15" x14ac:dyDescent="0.25">
      <c r="A6" s="251" t="s">
        <v>157</v>
      </c>
      <c r="B6" s="74">
        <v>4481</v>
      </c>
      <c r="C6" s="74">
        <v>13</v>
      </c>
      <c r="D6" s="74">
        <v>0</v>
      </c>
      <c r="E6" s="74">
        <v>12</v>
      </c>
      <c r="F6" s="74">
        <v>11</v>
      </c>
      <c r="G6" s="74">
        <v>25</v>
      </c>
      <c r="H6" s="74">
        <v>1</v>
      </c>
      <c r="I6" s="74">
        <v>60</v>
      </c>
      <c r="J6" s="78"/>
      <c r="K6"/>
      <c r="L6"/>
      <c r="M6"/>
      <c r="N6"/>
      <c r="O6"/>
      <c r="P6"/>
      <c r="Q6"/>
      <c r="R6"/>
    </row>
    <row r="7" spans="1:18" ht="15" x14ac:dyDescent="0.25">
      <c r="A7" s="254">
        <v>1</v>
      </c>
      <c r="B7" s="74">
        <v>869</v>
      </c>
      <c r="C7" s="74">
        <v>101</v>
      </c>
      <c r="D7" s="74">
        <v>3</v>
      </c>
      <c r="E7" s="74">
        <v>65</v>
      </c>
      <c r="F7" s="74">
        <v>21</v>
      </c>
      <c r="G7" s="74">
        <v>94</v>
      </c>
      <c r="H7" s="74">
        <v>9</v>
      </c>
      <c r="I7" s="74">
        <v>247</v>
      </c>
      <c r="J7" s="78"/>
      <c r="K7"/>
      <c r="L7"/>
      <c r="M7"/>
      <c r="N7"/>
      <c r="O7"/>
      <c r="P7"/>
      <c r="Q7"/>
      <c r="R7"/>
    </row>
    <row r="8" spans="1:18" ht="15" x14ac:dyDescent="0.25">
      <c r="A8" s="254">
        <v>2</v>
      </c>
      <c r="B8" s="74">
        <v>601</v>
      </c>
      <c r="C8" s="74">
        <v>44</v>
      </c>
      <c r="D8" s="74">
        <v>0</v>
      </c>
      <c r="E8" s="74">
        <v>70</v>
      </c>
      <c r="F8" s="74">
        <v>17</v>
      </c>
      <c r="G8" s="74">
        <v>42</v>
      </c>
      <c r="H8" s="74">
        <v>11</v>
      </c>
      <c r="I8" s="74">
        <v>239</v>
      </c>
      <c r="J8" s="78"/>
      <c r="K8"/>
      <c r="L8"/>
      <c r="M8"/>
      <c r="N8"/>
      <c r="O8"/>
      <c r="P8"/>
      <c r="Q8"/>
      <c r="R8"/>
    </row>
    <row r="9" spans="1:18" ht="15" x14ac:dyDescent="0.25">
      <c r="A9" s="254">
        <v>3</v>
      </c>
      <c r="B9" s="74">
        <v>453</v>
      </c>
      <c r="C9" s="74">
        <v>29</v>
      </c>
      <c r="D9" s="74">
        <v>0</v>
      </c>
      <c r="E9" s="74">
        <v>59</v>
      </c>
      <c r="F9" s="74">
        <v>11</v>
      </c>
      <c r="G9" s="74">
        <v>26</v>
      </c>
      <c r="H9" s="74">
        <v>4</v>
      </c>
      <c r="I9" s="74">
        <v>186</v>
      </c>
      <c r="J9" s="78"/>
      <c r="K9"/>
      <c r="L9"/>
      <c r="M9"/>
      <c r="N9"/>
      <c r="O9"/>
      <c r="P9"/>
      <c r="Q9"/>
      <c r="R9"/>
    </row>
    <row r="10" spans="1:18" ht="15" x14ac:dyDescent="0.25">
      <c r="A10" s="254">
        <v>4</v>
      </c>
      <c r="B10" s="74">
        <v>429</v>
      </c>
      <c r="C10" s="74">
        <v>29</v>
      </c>
      <c r="D10" s="74">
        <v>1</v>
      </c>
      <c r="E10" s="74">
        <v>67</v>
      </c>
      <c r="F10" s="74">
        <v>7</v>
      </c>
      <c r="G10" s="74">
        <v>19</v>
      </c>
      <c r="H10" s="74">
        <v>8</v>
      </c>
      <c r="I10" s="74">
        <v>183</v>
      </c>
      <c r="J10" s="78"/>
      <c r="K10"/>
      <c r="L10"/>
      <c r="M10"/>
      <c r="N10"/>
      <c r="O10"/>
      <c r="P10"/>
      <c r="Q10"/>
      <c r="R10"/>
    </row>
    <row r="11" spans="1:18" ht="15" x14ac:dyDescent="0.25">
      <c r="A11" s="252" t="s">
        <v>158</v>
      </c>
      <c r="B11" s="74">
        <v>2352</v>
      </c>
      <c r="C11" s="74">
        <v>203</v>
      </c>
      <c r="D11" s="74">
        <v>4</v>
      </c>
      <c r="E11" s="74">
        <v>261</v>
      </c>
      <c r="F11" s="74">
        <v>56</v>
      </c>
      <c r="G11" s="74">
        <v>181</v>
      </c>
      <c r="H11" s="74">
        <v>32</v>
      </c>
      <c r="I11" s="74">
        <v>855</v>
      </c>
      <c r="J11" s="78"/>
      <c r="K11"/>
      <c r="L11"/>
      <c r="M11"/>
      <c r="N11"/>
      <c r="O11"/>
      <c r="P11"/>
      <c r="Q11"/>
      <c r="R11"/>
    </row>
    <row r="12" spans="1:18" ht="15" x14ac:dyDescent="0.25">
      <c r="A12" s="252" t="s">
        <v>159</v>
      </c>
      <c r="B12" s="74">
        <v>1625</v>
      </c>
      <c r="C12" s="74">
        <v>55</v>
      </c>
      <c r="D12" s="74">
        <v>4</v>
      </c>
      <c r="E12" s="74">
        <v>226</v>
      </c>
      <c r="F12" s="74">
        <v>47</v>
      </c>
      <c r="G12" s="74">
        <v>55</v>
      </c>
      <c r="H12" s="74">
        <v>21</v>
      </c>
      <c r="I12" s="74">
        <v>693</v>
      </c>
      <c r="J12" s="78"/>
      <c r="K12"/>
      <c r="L12"/>
      <c r="M12"/>
      <c r="N12"/>
      <c r="O12"/>
      <c r="P12"/>
      <c r="Q12"/>
      <c r="R12"/>
    </row>
    <row r="13" spans="1:18" ht="15" x14ac:dyDescent="0.25">
      <c r="A13" s="252" t="s">
        <v>160</v>
      </c>
      <c r="B13" s="74">
        <v>1912</v>
      </c>
      <c r="C13" s="74">
        <v>34</v>
      </c>
      <c r="D13" s="74">
        <v>1</v>
      </c>
      <c r="E13" s="74">
        <v>202</v>
      </c>
      <c r="F13" s="74">
        <v>69</v>
      </c>
      <c r="G13" s="74">
        <v>57</v>
      </c>
      <c r="H13" s="74">
        <v>20</v>
      </c>
      <c r="I13" s="74">
        <v>1037</v>
      </c>
      <c r="J13" s="78"/>
      <c r="K13"/>
      <c r="L13"/>
      <c r="M13"/>
      <c r="N13"/>
      <c r="O13"/>
      <c r="P13"/>
      <c r="Q13"/>
      <c r="R13"/>
    </row>
    <row r="14" spans="1:18" ht="15" x14ac:dyDescent="0.25">
      <c r="A14" s="251" t="s">
        <v>161</v>
      </c>
      <c r="B14" s="74">
        <v>4070</v>
      </c>
      <c r="C14" s="74">
        <v>66</v>
      </c>
      <c r="D14" s="74">
        <v>7</v>
      </c>
      <c r="E14" s="74">
        <v>251</v>
      </c>
      <c r="F14" s="74">
        <v>240</v>
      </c>
      <c r="G14" s="74">
        <v>74</v>
      </c>
      <c r="H14" s="74">
        <v>45</v>
      </c>
      <c r="I14" s="74">
        <v>2787</v>
      </c>
      <c r="J14" s="78"/>
      <c r="K14"/>
      <c r="L14"/>
      <c r="M14"/>
      <c r="N14"/>
      <c r="O14"/>
      <c r="P14"/>
      <c r="Q14"/>
      <c r="R14"/>
    </row>
    <row r="15" spans="1:18" ht="15" x14ac:dyDescent="0.25">
      <c r="A15" s="251" t="s">
        <v>162</v>
      </c>
      <c r="B15" s="74">
        <v>7045</v>
      </c>
      <c r="C15" s="74">
        <v>283</v>
      </c>
      <c r="D15" s="74">
        <v>64</v>
      </c>
      <c r="E15" s="74">
        <v>392</v>
      </c>
      <c r="F15" s="74">
        <v>576</v>
      </c>
      <c r="G15" s="74">
        <v>130</v>
      </c>
      <c r="H15" s="74">
        <v>155</v>
      </c>
      <c r="I15" s="74">
        <v>4733</v>
      </c>
      <c r="J15" s="78"/>
      <c r="K15"/>
      <c r="L15"/>
      <c r="M15"/>
      <c r="N15"/>
      <c r="O15"/>
      <c r="P15"/>
      <c r="Q15"/>
      <c r="R15"/>
    </row>
    <row r="16" spans="1:18" ht="15" x14ac:dyDescent="0.25">
      <c r="A16" s="251" t="s">
        <v>163</v>
      </c>
      <c r="B16" s="74">
        <v>15910</v>
      </c>
      <c r="C16" s="74">
        <v>1822</v>
      </c>
      <c r="D16" s="74">
        <v>299</v>
      </c>
      <c r="E16" s="74">
        <v>931</v>
      </c>
      <c r="F16" s="74">
        <v>1813</v>
      </c>
      <c r="G16" s="74">
        <v>382</v>
      </c>
      <c r="H16" s="74">
        <v>816</v>
      </c>
      <c r="I16" s="74">
        <v>8486</v>
      </c>
      <c r="J16" s="78"/>
      <c r="K16"/>
      <c r="L16"/>
      <c r="M16"/>
      <c r="N16"/>
      <c r="O16"/>
      <c r="P16"/>
      <c r="Q16"/>
      <c r="R16"/>
    </row>
    <row r="17" spans="1:18" ht="15" x14ac:dyDescent="0.25">
      <c r="A17" s="251" t="s">
        <v>164</v>
      </c>
      <c r="B17" s="74">
        <v>31830</v>
      </c>
      <c r="C17" s="74">
        <v>4930</v>
      </c>
      <c r="D17" s="74">
        <v>734</v>
      </c>
      <c r="E17" s="74">
        <v>2021</v>
      </c>
      <c r="F17" s="74">
        <v>4947</v>
      </c>
      <c r="G17" s="74">
        <v>1001</v>
      </c>
      <c r="H17" s="74">
        <v>2737</v>
      </c>
      <c r="I17" s="74">
        <v>13087</v>
      </c>
      <c r="J17" s="78"/>
      <c r="K17"/>
      <c r="L17"/>
      <c r="M17"/>
      <c r="N17"/>
      <c r="O17"/>
      <c r="P17"/>
      <c r="Q17"/>
      <c r="R17"/>
    </row>
    <row r="18" spans="1:18" ht="15" x14ac:dyDescent="0.25">
      <c r="A18" s="251" t="s">
        <v>165</v>
      </c>
      <c r="B18" s="74">
        <v>46238</v>
      </c>
      <c r="C18" s="74">
        <v>7678</v>
      </c>
      <c r="D18" s="74">
        <v>1065</v>
      </c>
      <c r="E18" s="74">
        <v>3741</v>
      </c>
      <c r="F18" s="74">
        <v>8848</v>
      </c>
      <c r="G18" s="74">
        <v>1747</v>
      </c>
      <c r="H18" s="74">
        <v>4931</v>
      </c>
      <c r="I18" s="74">
        <v>14766</v>
      </c>
      <c r="J18" s="78"/>
      <c r="K18"/>
      <c r="L18"/>
      <c r="M18"/>
      <c r="N18"/>
      <c r="O18"/>
      <c r="P18"/>
      <c r="Q18"/>
      <c r="R18"/>
    </row>
    <row r="19" spans="1:18" ht="15" x14ac:dyDescent="0.25">
      <c r="A19" s="251" t="s">
        <v>166</v>
      </c>
      <c r="B19" s="74">
        <v>55059</v>
      </c>
      <c r="C19" s="74">
        <v>6198</v>
      </c>
      <c r="D19" s="74">
        <v>1200</v>
      </c>
      <c r="E19" s="74">
        <v>6293</v>
      </c>
      <c r="F19" s="74">
        <v>14069</v>
      </c>
      <c r="G19" s="74">
        <v>2135</v>
      </c>
      <c r="H19" s="74">
        <v>6398</v>
      </c>
      <c r="I19" s="74">
        <v>14514</v>
      </c>
      <c r="J19" s="78"/>
      <c r="K19"/>
      <c r="L19"/>
      <c r="M19"/>
      <c r="N19"/>
      <c r="O19"/>
      <c r="P19"/>
      <c r="Q19"/>
      <c r="R19"/>
    </row>
    <row r="20" spans="1:18" ht="15" x14ac:dyDescent="0.25">
      <c r="A20" s="251" t="s">
        <v>167</v>
      </c>
      <c r="B20" s="74">
        <v>61099</v>
      </c>
      <c r="C20" s="74">
        <v>3737</v>
      </c>
      <c r="D20" s="74">
        <v>1042</v>
      </c>
      <c r="E20" s="74">
        <v>9761</v>
      </c>
      <c r="F20" s="74">
        <v>19601</v>
      </c>
      <c r="G20" s="74">
        <v>2350</v>
      </c>
      <c r="H20" s="74">
        <v>6796</v>
      </c>
      <c r="I20" s="74">
        <v>12759</v>
      </c>
      <c r="J20" s="78"/>
      <c r="K20"/>
      <c r="L20"/>
      <c r="M20"/>
      <c r="N20"/>
      <c r="O20"/>
      <c r="P20"/>
      <c r="Q20"/>
      <c r="R20"/>
    </row>
    <row r="21" spans="1:18" ht="15" x14ac:dyDescent="0.25">
      <c r="A21" s="251" t="s">
        <v>168</v>
      </c>
      <c r="B21" s="74">
        <v>79678</v>
      </c>
      <c r="C21" s="74">
        <v>2448</v>
      </c>
      <c r="D21" s="74">
        <v>994</v>
      </c>
      <c r="E21" s="74">
        <v>16743</v>
      </c>
      <c r="F21" s="74">
        <v>29528</v>
      </c>
      <c r="G21" s="74">
        <v>3056</v>
      </c>
      <c r="H21" s="74">
        <v>7551</v>
      </c>
      <c r="I21" s="74">
        <v>12494</v>
      </c>
      <c r="J21" s="78"/>
      <c r="K21"/>
      <c r="L21"/>
      <c r="M21"/>
      <c r="N21"/>
      <c r="O21"/>
      <c r="P21"/>
      <c r="Q21"/>
      <c r="R21"/>
    </row>
    <row r="22" spans="1:18" ht="15" x14ac:dyDescent="0.25">
      <c r="A22" s="251" t="s">
        <v>169</v>
      </c>
      <c r="B22" s="74">
        <v>134278</v>
      </c>
      <c r="C22" s="74">
        <v>2149</v>
      </c>
      <c r="D22" s="74">
        <v>1034</v>
      </c>
      <c r="E22" s="74">
        <v>33412</v>
      </c>
      <c r="F22" s="74">
        <v>54613</v>
      </c>
      <c r="G22" s="74">
        <v>4874</v>
      </c>
      <c r="H22" s="74">
        <v>10970</v>
      </c>
      <c r="I22" s="74">
        <v>14986</v>
      </c>
      <c r="J22" s="78"/>
      <c r="K22"/>
      <c r="L22"/>
      <c r="M22"/>
      <c r="N22"/>
      <c r="O22"/>
      <c r="P22"/>
      <c r="Q22"/>
      <c r="R22"/>
    </row>
    <row r="23" spans="1:18" ht="15" x14ac:dyDescent="0.25">
      <c r="A23" s="251" t="s">
        <v>170</v>
      </c>
      <c r="B23" s="74">
        <v>178128</v>
      </c>
      <c r="C23" s="74">
        <v>1699</v>
      </c>
      <c r="D23" s="74">
        <v>878</v>
      </c>
      <c r="E23" s="74">
        <v>46757</v>
      </c>
      <c r="F23" s="74">
        <v>79253</v>
      </c>
      <c r="G23" s="74">
        <v>6882</v>
      </c>
      <c r="H23" s="74">
        <v>12162</v>
      </c>
      <c r="I23" s="74">
        <v>12967</v>
      </c>
      <c r="J23" s="78"/>
      <c r="K23"/>
      <c r="L23"/>
      <c r="M23"/>
      <c r="N23"/>
      <c r="O23"/>
      <c r="P23"/>
      <c r="Q23"/>
      <c r="R23"/>
    </row>
    <row r="24" spans="1:18" ht="15" x14ac:dyDescent="0.25">
      <c r="A24" s="251" t="s">
        <v>171</v>
      </c>
      <c r="B24" s="74">
        <v>203748</v>
      </c>
      <c r="C24" s="74">
        <v>1135</v>
      </c>
      <c r="D24" s="74">
        <v>541</v>
      </c>
      <c r="E24" s="74">
        <v>53767</v>
      </c>
      <c r="F24" s="74">
        <v>97208</v>
      </c>
      <c r="G24" s="74">
        <v>8001</v>
      </c>
      <c r="H24" s="74">
        <v>11000</v>
      </c>
      <c r="I24" s="74">
        <v>9473</v>
      </c>
      <c r="J24" s="78"/>
      <c r="K24"/>
      <c r="L24"/>
      <c r="M24"/>
      <c r="N24"/>
      <c r="O24"/>
      <c r="P24"/>
      <c r="Q24"/>
      <c r="R24"/>
    </row>
    <row r="25" spans="1:18" s="8" customFormat="1" ht="15" x14ac:dyDescent="0.25">
      <c r="A25" s="251" t="s">
        <v>172</v>
      </c>
      <c r="B25" s="74">
        <v>145325</v>
      </c>
      <c r="C25" s="74">
        <v>472</v>
      </c>
      <c r="D25" s="74">
        <v>189</v>
      </c>
      <c r="E25" s="74">
        <v>34233</v>
      </c>
      <c r="F25" s="74">
        <v>75545</v>
      </c>
      <c r="G25" s="74">
        <v>5342</v>
      </c>
      <c r="H25" s="74">
        <v>6436</v>
      </c>
      <c r="I25" s="74">
        <v>4692</v>
      </c>
      <c r="J25" s="78"/>
      <c r="K25"/>
      <c r="L25"/>
      <c r="M25"/>
      <c r="N25"/>
      <c r="O25"/>
      <c r="P25"/>
      <c r="Q25"/>
      <c r="R25"/>
    </row>
    <row r="26" spans="1:18" ht="15" x14ac:dyDescent="0.25">
      <c r="A26" s="251" t="s">
        <v>173</v>
      </c>
      <c r="B26" s="74">
        <v>230715</v>
      </c>
      <c r="C26" s="74">
        <v>511</v>
      </c>
      <c r="D26" s="74">
        <v>202</v>
      </c>
      <c r="E26" s="74">
        <v>38974</v>
      </c>
      <c r="F26" s="74">
        <v>133360</v>
      </c>
      <c r="G26" s="74">
        <v>8152</v>
      </c>
      <c r="H26" s="74">
        <v>8650</v>
      </c>
      <c r="I26" s="74">
        <v>5500</v>
      </c>
      <c r="J26" s="78"/>
      <c r="K26"/>
      <c r="L26"/>
      <c r="M26"/>
      <c r="N26"/>
      <c r="O26"/>
      <c r="P26"/>
      <c r="Q26"/>
      <c r="R26"/>
    </row>
    <row r="27" spans="1:18" ht="15" x14ac:dyDescent="0.25">
      <c r="A27" s="251" t="s">
        <v>174</v>
      </c>
      <c r="B27" s="74">
        <v>258597</v>
      </c>
      <c r="C27" s="74">
        <v>363</v>
      </c>
      <c r="D27" s="74">
        <v>153</v>
      </c>
      <c r="E27" s="74">
        <v>29676</v>
      </c>
      <c r="F27" s="74">
        <v>146316</v>
      </c>
      <c r="G27" s="74">
        <v>7770</v>
      </c>
      <c r="H27" s="74">
        <v>8209</v>
      </c>
      <c r="I27" s="74">
        <v>4625</v>
      </c>
      <c r="J27" s="78"/>
      <c r="K27"/>
      <c r="L27"/>
      <c r="M27"/>
      <c r="N27"/>
      <c r="O27"/>
      <c r="P27"/>
      <c r="Q27"/>
      <c r="R27"/>
    </row>
    <row r="28" spans="1:18" ht="15" x14ac:dyDescent="0.25">
      <c r="A28" s="251" t="s">
        <v>325</v>
      </c>
      <c r="B28" s="74">
        <v>359610</v>
      </c>
      <c r="C28" s="74">
        <v>320</v>
      </c>
      <c r="D28" s="74">
        <v>137</v>
      </c>
      <c r="E28" s="74">
        <v>20167</v>
      </c>
      <c r="F28" s="74">
        <v>189037</v>
      </c>
      <c r="G28" s="74">
        <v>8431</v>
      </c>
      <c r="H28" s="74">
        <v>8346</v>
      </c>
      <c r="I28" s="74">
        <v>4666</v>
      </c>
      <c r="J28" s="78"/>
      <c r="K28"/>
      <c r="L28"/>
      <c r="M28"/>
      <c r="N28"/>
      <c r="O28"/>
      <c r="P28"/>
      <c r="Q28"/>
      <c r="R28"/>
    </row>
    <row r="29" spans="1:18" ht="15" x14ac:dyDescent="0.25">
      <c r="A29" s="251" t="s">
        <v>175</v>
      </c>
      <c r="B29" s="74">
        <v>3447</v>
      </c>
      <c r="C29" s="74">
        <v>160</v>
      </c>
      <c r="D29" s="74">
        <v>65</v>
      </c>
      <c r="E29" s="74">
        <v>114</v>
      </c>
      <c r="F29" s="74">
        <v>894</v>
      </c>
      <c r="G29" s="74">
        <v>146</v>
      </c>
      <c r="H29" s="74">
        <v>107</v>
      </c>
      <c r="I29" s="74">
        <v>957</v>
      </c>
      <c r="J29" s="78"/>
      <c r="K29"/>
      <c r="L29"/>
      <c r="M29"/>
      <c r="N29"/>
      <c r="O29"/>
      <c r="P29"/>
      <c r="Q29"/>
      <c r="R29"/>
    </row>
    <row r="30" spans="1:18" ht="15" x14ac:dyDescent="0.25">
      <c r="A30" s="253" t="s">
        <v>176</v>
      </c>
      <c r="B30" s="73">
        <v>1828910</v>
      </c>
      <c r="C30" s="73">
        <v>34626</v>
      </c>
      <c r="D30" s="73">
        <v>8617</v>
      </c>
      <c r="E30" s="73">
        <v>297996</v>
      </c>
      <c r="F30" s="73">
        <v>856127</v>
      </c>
      <c r="G30" s="73">
        <v>61150</v>
      </c>
      <c r="H30" s="73">
        <v>95430</v>
      </c>
      <c r="I30" s="73">
        <v>144612</v>
      </c>
      <c r="J30" s="78"/>
      <c r="K30"/>
      <c r="L30"/>
      <c r="M30"/>
      <c r="N30"/>
      <c r="O30"/>
      <c r="P30"/>
      <c r="Q30"/>
      <c r="R30"/>
    </row>
    <row r="31" spans="1:18" ht="25.5" x14ac:dyDescent="0.25">
      <c r="A31" s="293" t="s">
        <v>177</v>
      </c>
      <c r="B31" s="292">
        <v>393518</v>
      </c>
      <c r="C31" s="292">
        <v>28716</v>
      </c>
      <c r="D31" s="292">
        <v>6292</v>
      </c>
      <c r="E31" s="292">
        <v>60394</v>
      </c>
      <c r="F31" s="292">
        <v>119995</v>
      </c>
      <c r="G31" s="292">
        <v>14692</v>
      </c>
      <c r="H31" s="292">
        <v>36139</v>
      </c>
      <c r="I31" s="292">
        <v>95151</v>
      </c>
      <c r="J31" s="78"/>
      <c r="K31"/>
      <c r="L31"/>
      <c r="M31"/>
      <c r="N31"/>
      <c r="O31"/>
      <c r="P31"/>
      <c r="Q31"/>
      <c r="R31"/>
    </row>
    <row r="32" spans="1:18" ht="15" x14ac:dyDescent="0.25">
      <c r="A32" s="171"/>
      <c r="B32" s="171"/>
      <c r="C32" s="172"/>
      <c r="D32" s="172"/>
      <c r="E32" s="172"/>
      <c r="F32" s="172"/>
      <c r="G32" s="172"/>
      <c r="H32" s="79"/>
      <c r="I32" s="79"/>
    </row>
    <row r="33" spans="1:9" x14ac:dyDescent="0.2">
      <c r="A33" s="173"/>
      <c r="B33" s="173"/>
      <c r="C33" s="173"/>
      <c r="D33" s="173"/>
      <c r="E33" s="64"/>
      <c r="F33" s="18"/>
      <c r="G33" s="18"/>
      <c r="H33" s="65"/>
      <c r="I33" s="9"/>
    </row>
    <row r="34" spans="1:9" x14ac:dyDescent="0.2">
      <c r="A34" s="9"/>
      <c r="B34" s="9"/>
      <c r="C34" s="9"/>
      <c r="D34" s="9"/>
      <c r="E34" s="66"/>
      <c r="H34" s="65"/>
      <c r="I34" s="9"/>
    </row>
    <row r="35" spans="1:9" x14ac:dyDescent="0.2">
      <c r="A35" s="9"/>
      <c r="B35" s="9"/>
      <c r="C35" s="9"/>
      <c r="D35" s="9"/>
      <c r="E35" s="66"/>
      <c r="H35" s="65"/>
      <c r="I35" s="9"/>
    </row>
    <row r="36" spans="1:9" x14ac:dyDescent="0.2">
      <c r="A36" s="9"/>
      <c r="B36" s="9"/>
      <c r="C36" s="9"/>
      <c r="D36" s="9"/>
      <c r="E36" s="66"/>
      <c r="H36" s="65"/>
      <c r="I36" s="9"/>
    </row>
    <row r="37" spans="1:9" x14ac:dyDescent="0.2">
      <c r="A37" s="9"/>
      <c r="B37" s="9"/>
      <c r="C37" s="9"/>
      <c r="D37" s="9"/>
      <c r="E37" s="66"/>
      <c r="H37" s="65"/>
      <c r="I37" s="9"/>
    </row>
    <row r="38" spans="1:9" x14ac:dyDescent="0.2">
      <c r="A38" s="9"/>
      <c r="B38" s="9"/>
      <c r="C38" s="9"/>
      <c r="D38" s="9"/>
      <c r="E38" s="66"/>
      <c r="H38" s="65"/>
      <c r="I38" s="9"/>
    </row>
    <row r="39" spans="1:9" x14ac:dyDescent="0.2">
      <c r="A39" s="9"/>
      <c r="B39" s="9"/>
      <c r="C39" s="9"/>
      <c r="D39" s="9"/>
      <c r="E39" s="66"/>
      <c r="H39" s="65"/>
      <c r="I39" s="9"/>
    </row>
    <row r="40" spans="1:9" x14ac:dyDescent="0.2">
      <c r="A40" s="9"/>
      <c r="B40" s="9"/>
      <c r="C40" s="9"/>
      <c r="D40" s="9"/>
      <c r="E40" s="66"/>
      <c r="H40" s="65"/>
      <c r="I40" s="9"/>
    </row>
    <row r="41" spans="1:9" x14ac:dyDescent="0.2">
      <c r="A41" s="9"/>
      <c r="B41" s="9"/>
      <c r="C41" s="9"/>
      <c r="D41" s="9"/>
      <c r="E41" s="66"/>
      <c r="H41" s="65"/>
      <c r="I41" s="9"/>
    </row>
    <row r="42" spans="1:9" x14ac:dyDescent="0.2">
      <c r="A42" s="9"/>
      <c r="B42" s="9"/>
      <c r="C42" s="9"/>
      <c r="D42" s="9"/>
      <c r="E42" s="66"/>
      <c r="H42" s="65"/>
      <c r="I42" s="9"/>
    </row>
    <row r="43" spans="1:9" x14ac:dyDescent="0.2">
      <c r="A43" s="9"/>
      <c r="B43" s="9"/>
      <c r="C43" s="9"/>
      <c r="D43" s="9"/>
      <c r="E43" s="66"/>
      <c r="H43" s="65"/>
      <c r="I43" s="9"/>
    </row>
    <row r="44" spans="1:9" x14ac:dyDescent="0.2">
      <c r="A44" s="9"/>
      <c r="B44" s="9"/>
      <c r="C44" s="9"/>
      <c r="D44" s="9"/>
      <c r="E44" s="66"/>
      <c r="H44" s="65"/>
      <c r="I44" s="9"/>
    </row>
    <row r="45" spans="1:9" x14ac:dyDescent="0.2">
      <c r="A45" s="9"/>
      <c r="B45" s="9"/>
      <c r="C45" s="9"/>
      <c r="D45" s="9"/>
      <c r="E45" s="66"/>
      <c r="H45" s="65"/>
      <c r="I45" s="9"/>
    </row>
    <row r="46" spans="1:9" x14ac:dyDescent="0.2">
      <c r="A46" s="9"/>
      <c r="B46" s="9"/>
      <c r="C46" s="9"/>
      <c r="D46" s="9"/>
      <c r="E46" s="66"/>
      <c r="H46" s="65"/>
      <c r="I46" s="9"/>
    </row>
    <row r="47" spans="1:9" x14ac:dyDescent="0.2">
      <c r="A47" s="9"/>
      <c r="B47" s="9"/>
      <c r="C47" s="9"/>
      <c r="D47" s="9"/>
      <c r="E47" s="66"/>
      <c r="H47" s="65"/>
      <c r="I47" s="9"/>
    </row>
    <row r="48" spans="1:9" x14ac:dyDescent="0.2">
      <c r="A48" s="9"/>
      <c r="B48" s="9"/>
      <c r="C48" s="9"/>
      <c r="D48" s="9"/>
      <c r="E48" s="66"/>
      <c r="H48" s="65"/>
      <c r="I48" s="9"/>
    </row>
    <row r="49" spans="1:9" x14ac:dyDescent="0.2">
      <c r="A49" s="9"/>
      <c r="B49" s="9"/>
      <c r="C49" s="9"/>
      <c r="D49" s="9"/>
      <c r="E49" s="66"/>
      <c r="H49" s="65"/>
      <c r="I49" s="9"/>
    </row>
    <row r="50" spans="1:9" x14ac:dyDescent="0.2">
      <c r="A50" s="9"/>
      <c r="B50" s="9"/>
      <c r="C50" s="9"/>
      <c r="D50" s="9"/>
      <c r="E50" s="66"/>
      <c r="H50" s="65"/>
      <c r="I50" s="9"/>
    </row>
    <row r="51" spans="1:9" x14ac:dyDescent="0.2">
      <c r="A51" s="9"/>
      <c r="B51" s="9"/>
      <c r="C51" s="9"/>
      <c r="D51" s="9"/>
      <c r="E51" s="66"/>
      <c r="H51" s="65"/>
      <c r="I51" s="9"/>
    </row>
    <row r="52" spans="1:9" x14ac:dyDescent="0.2">
      <c r="A52" s="9"/>
      <c r="B52" s="9"/>
      <c r="C52" s="9"/>
      <c r="D52" s="9"/>
      <c r="E52" s="66"/>
      <c r="H52" s="65"/>
      <c r="I52" s="9"/>
    </row>
    <row r="53" spans="1:9" x14ac:dyDescent="0.2">
      <c r="A53" s="9"/>
      <c r="B53" s="9"/>
      <c r="C53" s="9"/>
      <c r="D53" s="9"/>
      <c r="E53" s="66"/>
      <c r="H53" s="65"/>
      <c r="I53" s="9"/>
    </row>
    <row r="54" spans="1:9" x14ac:dyDescent="0.2">
      <c r="A54" s="9"/>
      <c r="B54" s="9"/>
      <c r="C54" s="9"/>
      <c r="D54" s="9"/>
      <c r="E54" s="66"/>
      <c r="H54" s="65"/>
      <c r="I54" s="9"/>
    </row>
    <row r="55" spans="1:9" x14ac:dyDescent="0.2">
      <c r="A55" s="9"/>
      <c r="B55" s="9"/>
      <c r="C55" s="9"/>
      <c r="D55" s="9"/>
      <c r="E55" s="66"/>
      <c r="H55" s="65"/>
      <c r="I55" s="9"/>
    </row>
    <row r="56" spans="1:9" x14ac:dyDescent="0.2">
      <c r="A56" s="9"/>
      <c r="B56" s="9"/>
      <c r="C56" s="9"/>
      <c r="D56" s="9"/>
      <c r="E56" s="66"/>
      <c r="H56" s="65"/>
      <c r="I56" s="9"/>
    </row>
    <row r="57" spans="1:9" x14ac:dyDescent="0.2">
      <c r="A57" s="9"/>
      <c r="B57" s="9"/>
      <c r="C57" s="9"/>
      <c r="D57" s="9"/>
      <c r="E57" s="66"/>
      <c r="H57" s="65"/>
      <c r="I57" s="9"/>
    </row>
    <row r="58" spans="1:9" x14ac:dyDescent="0.2">
      <c r="A58" s="9"/>
      <c r="B58" s="9"/>
      <c r="C58" s="9"/>
      <c r="D58" s="9"/>
      <c r="E58" s="66"/>
      <c r="H58" s="65"/>
      <c r="I58" s="9"/>
    </row>
    <row r="59" spans="1:9" x14ac:dyDescent="0.2">
      <c r="A59" s="9"/>
      <c r="B59" s="9"/>
      <c r="C59" s="9"/>
      <c r="D59" s="9"/>
      <c r="E59" s="66"/>
      <c r="H59" s="65"/>
      <c r="I59" s="9"/>
    </row>
    <row r="60" spans="1:9" x14ac:dyDescent="0.2">
      <c r="A60" s="9"/>
      <c r="B60" s="9"/>
      <c r="C60" s="9"/>
      <c r="D60" s="9"/>
      <c r="E60" s="66"/>
      <c r="H60" s="65"/>
      <c r="I60" s="9"/>
    </row>
    <row r="61" spans="1:9" x14ac:dyDescent="0.2">
      <c r="A61" s="9"/>
      <c r="B61" s="9"/>
      <c r="C61" s="9"/>
      <c r="D61" s="9"/>
      <c r="E61" s="66"/>
      <c r="H61" s="65"/>
      <c r="I61" s="9"/>
    </row>
    <row r="62" spans="1:9" x14ac:dyDescent="0.2">
      <c r="A62" s="9"/>
      <c r="B62" s="9"/>
      <c r="C62" s="9"/>
      <c r="D62" s="9"/>
      <c r="E62" s="66"/>
      <c r="H62" s="65"/>
      <c r="I62" s="9"/>
    </row>
    <row r="63" spans="1:9" x14ac:dyDescent="0.2">
      <c r="A63" s="9"/>
      <c r="B63" s="9"/>
      <c r="C63" s="9"/>
      <c r="D63" s="9"/>
      <c r="E63" s="66"/>
      <c r="H63" s="65"/>
      <c r="I63" s="9"/>
    </row>
    <row r="64" spans="1:9" x14ac:dyDescent="0.2">
      <c r="A64" s="9"/>
      <c r="B64" s="9"/>
      <c r="C64" s="9"/>
      <c r="D64" s="9"/>
      <c r="E64" s="66"/>
      <c r="H64" s="65"/>
      <c r="I64" s="9"/>
    </row>
    <row r="65" spans="1:9" x14ac:dyDescent="0.2">
      <c r="A65" s="9"/>
      <c r="B65" s="9"/>
      <c r="C65" s="9"/>
      <c r="D65" s="9"/>
      <c r="E65" s="66"/>
      <c r="H65" s="65"/>
      <c r="I65" s="9"/>
    </row>
    <row r="66" spans="1:9" x14ac:dyDescent="0.2">
      <c r="A66" s="9"/>
      <c r="B66" s="9"/>
      <c r="C66" s="9"/>
      <c r="D66" s="9"/>
      <c r="E66" s="66"/>
      <c r="H66" s="65"/>
      <c r="I66" s="9"/>
    </row>
    <row r="67" spans="1:9" x14ac:dyDescent="0.2">
      <c r="A67" s="9"/>
      <c r="B67" s="9"/>
      <c r="C67" s="9"/>
      <c r="D67" s="9"/>
      <c r="E67" s="66"/>
      <c r="H67" s="65"/>
      <c r="I67" s="9"/>
    </row>
    <row r="68" spans="1:9" x14ac:dyDescent="0.2">
      <c r="A68" s="9"/>
      <c r="B68" s="9"/>
      <c r="C68" s="9"/>
      <c r="D68" s="9"/>
      <c r="E68" s="66"/>
      <c r="H68" s="65"/>
      <c r="I68" s="9"/>
    </row>
    <row r="69" spans="1:9" x14ac:dyDescent="0.2">
      <c r="A69" s="9"/>
      <c r="B69" s="9"/>
      <c r="C69" s="9"/>
      <c r="D69" s="9"/>
      <c r="E69" s="66"/>
      <c r="H69" s="65"/>
      <c r="I69" s="9"/>
    </row>
    <row r="70" spans="1:9" x14ac:dyDescent="0.2">
      <c r="A70" s="9"/>
      <c r="B70" s="9"/>
      <c r="C70" s="9"/>
      <c r="D70" s="9"/>
      <c r="E70" s="66"/>
      <c r="H70" s="65"/>
      <c r="I70" s="9"/>
    </row>
    <row r="71" spans="1:9" x14ac:dyDescent="0.2">
      <c r="A71" s="9"/>
      <c r="B71" s="9"/>
      <c r="C71" s="9"/>
      <c r="D71" s="9"/>
      <c r="E71" s="66"/>
      <c r="H71" s="65"/>
      <c r="I71" s="9"/>
    </row>
    <row r="72" spans="1:9" x14ac:dyDescent="0.2">
      <c r="A72" s="9"/>
      <c r="B72" s="9"/>
      <c r="C72" s="9"/>
      <c r="D72" s="9"/>
      <c r="E72" s="66"/>
      <c r="H72" s="65"/>
      <c r="I72" s="9"/>
    </row>
    <row r="73" spans="1:9" x14ac:dyDescent="0.2">
      <c r="A73" s="9"/>
      <c r="B73" s="9"/>
      <c r="C73" s="9"/>
      <c r="D73" s="9"/>
      <c r="E73" s="66"/>
      <c r="H73" s="65"/>
      <c r="I73" s="9"/>
    </row>
    <row r="74" spans="1:9" x14ac:dyDescent="0.2">
      <c r="A74" s="9"/>
      <c r="B74" s="9"/>
      <c r="C74" s="9"/>
      <c r="D74" s="9"/>
      <c r="E74" s="66"/>
      <c r="I74" s="9"/>
    </row>
    <row r="75" spans="1:9" x14ac:dyDescent="0.2">
      <c r="A75" s="9"/>
      <c r="B75" s="9"/>
      <c r="C75" s="9"/>
      <c r="D75" s="9"/>
      <c r="E75" s="66"/>
      <c r="F75" s="9"/>
      <c r="G75" s="9"/>
      <c r="H75" s="9"/>
      <c r="I75" s="9"/>
    </row>
    <row r="76" spans="1:9" x14ac:dyDescent="0.2">
      <c r="A76" s="9"/>
      <c r="B76" s="9"/>
      <c r="C76" s="9"/>
      <c r="D76" s="9"/>
      <c r="E76" s="66"/>
      <c r="F76" s="9"/>
      <c r="G76" s="9"/>
      <c r="H76" s="9"/>
      <c r="I76" s="9"/>
    </row>
    <row r="77" spans="1:9" x14ac:dyDescent="0.2">
      <c r="A77" s="9"/>
      <c r="B77" s="9"/>
      <c r="C77" s="9"/>
      <c r="D77" s="9"/>
      <c r="E77" s="66"/>
      <c r="F77" s="9"/>
      <c r="G77" s="9"/>
      <c r="H77" s="9"/>
      <c r="I77" s="9"/>
    </row>
    <row r="78" spans="1:9" x14ac:dyDescent="0.2">
      <c r="A78" s="9"/>
      <c r="B78" s="9"/>
      <c r="C78" s="9"/>
      <c r="D78" s="9"/>
      <c r="E78" s="66"/>
      <c r="F78" s="9"/>
      <c r="G78" s="9"/>
      <c r="H78" s="9"/>
      <c r="I78" s="9"/>
    </row>
    <row r="79" spans="1:9" x14ac:dyDescent="0.2">
      <c r="A79" s="9"/>
      <c r="B79" s="9"/>
      <c r="C79" s="9"/>
      <c r="D79" s="9"/>
      <c r="E79" s="66"/>
      <c r="F79" s="9"/>
      <c r="G79" s="9"/>
      <c r="H79" s="9"/>
      <c r="I79" s="9"/>
    </row>
    <row r="80" spans="1:9" x14ac:dyDescent="0.2">
      <c r="A80" s="9"/>
      <c r="B80" s="9"/>
      <c r="C80" s="9"/>
      <c r="D80" s="9"/>
      <c r="E80" s="66"/>
      <c r="F80" s="9"/>
      <c r="G80" s="9"/>
      <c r="H80" s="9"/>
      <c r="I80" s="9"/>
    </row>
    <row r="81" spans="1:9" x14ac:dyDescent="0.2">
      <c r="A81" s="9"/>
      <c r="B81" s="9"/>
      <c r="C81" s="9"/>
      <c r="D81" s="9"/>
      <c r="E81" s="66"/>
      <c r="F81" s="9"/>
      <c r="G81" s="9"/>
      <c r="H81" s="9"/>
      <c r="I81" s="9"/>
    </row>
    <row r="82" spans="1:9" x14ac:dyDescent="0.2">
      <c r="A82" s="9"/>
      <c r="B82" s="9"/>
      <c r="C82" s="9"/>
      <c r="D82" s="9"/>
      <c r="E82" s="66"/>
      <c r="F82" s="9"/>
      <c r="G82" s="9"/>
      <c r="H82" s="9"/>
      <c r="I82" s="9"/>
    </row>
    <row r="83" spans="1:9" x14ac:dyDescent="0.2">
      <c r="A83" s="9"/>
      <c r="B83" s="9"/>
      <c r="C83" s="9"/>
      <c r="D83" s="9"/>
      <c r="E83" s="66"/>
      <c r="F83" s="9"/>
      <c r="G83" s="9"/>
      <c r="H83" s="9"/>
      <c r="I83" s="9"/>
    </row>
    <row r="84" spans="1:9" x14ac:dyDescent="0.2">
      <c r="A84" s="9"/>
      <c r="B84" s="9"/>
      <c r="C84" s="9"/>
      <c r="D84" s="9"/>
      <c r="E84" s="66"/>
      <c r="F84" s="9"/>
      <c r="G84" s="9"/>
      <c r="H84" s="9"/>
      <c r="I84" s="9"/>
    </row>
    <row r="85" spans="1:9" x14ac:dyDescent="0.2">
      <c r="A85" s="9"/>
      <c r="B85" s="9"/>
      <c r="C85" s="9"/>
      <c r="D85" s="9"/>
      <c r="E85" s="66"/>
      <c r="F85" s="9"/>
      <c r="G85" s="9"/>
      <c r="H85" s="9"/>
      <c r="I85" s="9"/>
    </row>
    <row r="86" spans="1:9" x14ac:dyDescent="0.2">
      <c r="A86" s="9"/>
      <c r="B86" s="9"/>
      <c r="C86" s="9"/>
      <c r="D86" s="9"/>
      <c r="E86" s="66"/>
      <c r="F86" s="9"/>
      <c r="G86" s="9"/>
      <c r="H86" s="9"/>
      <c r="I86" s="9"/>
    </row>
    <row r="87" spans="1:9" x14ac:dyDescent="0.2">
      <c r="A87" s="9"/>
      <c r="B87" s="9"/>
      <c r="C87" s="9"/>
      <c r="D87" s="9"/>
      <c r="E87" s="66"/>
      <c r="F87" s="9"/>
      <c r="G87" s="9"/>
      <c r="H87" s="9"/>
      <c r="I87" s="9"/>
    </row>
    <row r="88" spans="1:9" x14ac:dyDescent="0.2">
      <c r="A88" s="9"/>
      <c r="B88" s="9"/>
      <c r="C88" s="9"/>
      <c r="D88" s="9"/>
      <c r="E88" s="66"/>
      <c r="F88" s="9"/>
      <c r="G88" s="9"/>
      <c r="H88" s="9"/>
      <c r="I88" s="9"/>
    </row>
    <row r="89" spans="1:9" x14ac:dyDescent="0.2">
      <c r="A89" s="9"/>
      <c r="B89" s="9"/>
      <c r="C89" s="9"/>
      <c r="D89" s="9"/>
      <c r="E89" s="66"/>
      <c r="F89" s="9"/>
      <c r="G89" s="9"/>
      <c r="H89" s="9"/>
      <c r="I89" s="9"/>
    </row>
    <row r="90" spans="1:9" x14ac:dyDescent="0.2">
      <c r="A90" s="9"/>
      <c r="B90" s="9"/>
      <c r="C90" s="9"/>
      <c r="D90" s="9"/>
      <c r="E90" s="66"/>
      <c r="F90" s="9"/>
      <c r="G90" s="9"/>
      <c r="H90" s="9"/>
      <c r="I90" s="9"/>
    </row>
    <row r="91" spans="1:9" x14ac:dyDescent="0.2">
      <c r="A91" s="9"/>
      <c r="B91" s="9"/>
      <c r="C91" s="9"/>
      <c r="D91" s="9"/>
      <c r="E91" s="66"/>
      <c r="F91" s="9"/>
      <c r="G91" s="9"/>
      <c r="H91" s="9"/>
      <c r="I91" s="9"/>
    </row>
    <row r="92" spans="1:9" x14ac:dyDescent="0.2">
      <c r="A92" s="9"/>
      <c r="B92" s="9"/>
      <c r="C92" s="9"/>
      <c r="D92" s="9"/>
      <c r="E92" s="66"/>
      <c r="F92" s="9"/>
      <c r="G92" s="9"/>
      <c r="H92" s="9"/>
      <c r="I92" s="9"/>
    </row>
    <row r="93" spans="1:9" x14ac:dyDescent="0.2">
      <c r="A93" s="9"/>
      <c r="B93" s="9"/>
      <c r="C93" s="9"/>
      <c r="D93" s="9"/>
      <c r="E93" s="66"/>
      <c r="F93" s="9"/>
      <c r="G93" s="9"/>
      <c r="H93" s="9"/>
      <c r="I93" s="9"/>
    </row>
    <row r="94" spans="1:9" x14ac:dyDescent="0.2">
      <c r="A94" s="9"/>
      <c r="B94" s="9"/>
      <c r="C94" s="9"/>
      <c r="D94" s="9"/>
      <c r="E94" s="66"/>
      <c r="F94" s="9"/>
      <c r="G94" s="9"/>
      <c r="H94" s="9"/>
      <c r="I94" s="9"/>
    </row>
    <row r="95" spans="1:9" x14ac:dyDescent="0.2">
      <c r="A95" s="9"/>
      <c r="B95" s="9"/>
      <c r="C95" s="9"/>
      <c r="D95" s="9"/>
      <c r="E95" s="66"/>
      <c r="F95" s="9"/>
      <c r="G95" s="9"/>
      <c r="H95" s="9"/>
      <c r="I95" s="9"/>
    </row>
    <row r="96" spans="1:9" x14ac:dyDescent="0.2">
      <c r="A96" s="9"/>
      <c r="B96" s="9"/>
      <c r="C96" s="9"/>
      <c r="D96" s="9"/>
      <c r="E96" s="66"/>
      <c r="F96" s="9"/>
      <c r="G96" s="9"/>
      <c r="H96" s="9"/>
      <c r="I96" s="9"/>
    </row>
    <row r="97" spans="1:9" x14ac:dyDescent="0.2">
      <c r="A97" s="9"/>
      <c r="B97" s="9"/>
      <c r="C97" s="9"/>
      <c r="D97" s="9"/>
      <c r="E97" s="66"/>
      <c r="F97" s="9"/>
      <c r="G97" s="9"/>
      <c r="H97" s="9"/>
      <c r="I97" s="9"/>
    </row>
    <row r="98" spans="1:9" x14ac:dyDescent="0.2">
      <c r="A98" s="9"/>
      <c r="B98" s="9"/>
      <c r="C98" s="9"/>
      <c r="D98" s="9"/>
      <c r="E98" s="66"/>
      <c r="F98" s="9"/>
      <c r="G98" s="9"/>
      <c r="H98" s="9"/>
      <c r="I98" s="9"/>
    </row>
    <row r="99" spans="1:9" x14ac:dyDescent="0.2">
      <c r="A99" s="9"/>
      <c r="B99" s="9"/>
      <c r="C99" s="9"/>
      <c r="D99" s="9"/>
      <c r="E99" s="66"/>
      <c r="F99" s="9"/>
      <c r="G99" s="9"/>
      <c r="H99" s="9"/>
      <c r="I99" s="9"/>
    </row>
    <row r="100" spans="1:9" x14ac:dyDescent="0.2">
      <c r="A100" s="9"/>
      <c r="B100" s="9"/>
      <c r="C100" s="9"/>
      <c r="D100" s="9"/>
      <c r="E100" s="66"/>
      <c r="F100" s="9"/>
      <c r="G100" s="9"/>
      <c r="H100" s="9"/>
      <c r="I100" s="9"/>
    </row>
    <row r="101" spans="1:9" x14ac:dyDescent="0.2">
      <c r="A101" s="9"/>
      <c r="B101" s="9"/>
      <c r="C101" s="9"/>
      <c r="D101" s="9"/>
      <c r="E101" s="66"/>
      <c r="F101" s="9"/>
      <c r="G101" s="9"/>
      <c r="H101" s="9"/>
      <c r="I101" s="9"/>
    </row>
    <row r="102" spans="1:9" x14ac:dyDescent="0.2">
      <c r="A102" s="9"/>
      <c r="B102" s="9"/>
      <c r="C102" s="9"/>
      <c r="D102" s="9"/>
      <c r="E102" s="66"/>
      <c r="F102" s="9"/>
      <c r="G102" s="9"/>
      <c r="H102" s="9"/>
      <c r="I102" s="9"/>
    </row>
    <row r="103" spans="1:9" x14ac:dyDescent="0.2">
      <c r="A103" s="9"/>
      <c r="B103" s="9"/>
      <c r="C103" s="9"/>
      <c r="D103" s="9"/>
      <c r="E103" s="66"/>
      <c r="F103" s="9"/>
      <c r="G103" s="9"/>
      <c r="H103" s="9"/>
      <c r="I103" s="9"/>
    </row>
    <row r="104" spans="1:9" x14ac:dyDescent="0.2">
      <c r="A104" s="9"/>
      <c r="B104" s="9"/>
      <c r="C104" s="9"/>
      <c r="D104" s="9"/>
      <c r="E104" s="66"/>
      <c r="F104" s="9"/>
      <c r="G104" s="9"/>
      <c r="H104" s="9"/>
      <c r="I104" s="9"/>
    </row>
    <row r="105" spans="1:9" x14ac:dyDescent="0.2">
      <c r="A105" s="9"/>
      <c r="B105" s="9"/>
      <c r="C105" s="9"/>
      <c r="D105" s="9"/>
      <c r="E105" s="66"/>
      <c r="F105" s="9"/>
      <c r="G105" s="9"/>
      <c r="H105" s="9"/>
      <c r="I105" s="9"/>
    </row>
    <row r="106" spans="1:9" x14ac:dyDescent="0.2">
      <c r="A106" s="9"/>
      <c r="B106" s="9"/>
      <c r="C106" s="9"/>
      <c r="D106" s="9"/>
      <c r="E106" s="66"/>
      <c r="F106" s="9"/>
      <c r="G106" s="9"/>
      <c r="H106" s="9"/>
      <c r="I106" s="9"/>
    </row>
    <row r="107" spans="1:9" x14ac:dyDescent="0.2">
      <c r="A107" s="9"/>
      <c r="B107" s="9"/>
      <c r="C107" s="9"/>
      <c r="D107" s="9"/>
      <c r="E107" s="66"/>
      <c r="F107" s="9"/>
      <c r="G107" s="9"/>
      <c r="H107" s="9"/>
      <c r="I107" s="9"/>
    </row>
    <row r="108" spans="1:9" x14ac:dyDescent="0.2">
      <c r="A108" s="9"/>
      <c r="B108" s="9"/>
      <c r="C108" s="9"/>
      <c r="D108" s="9"/>
      <c r="E108" s="66"/>
      <c r="F108" s="9"/>
      <c r="G108" s="9"/>
      <c r="H108" s="9"/>
      <c r="I108" s="9"/>
    </row>
    <row r="109" spans="1:9" x14ac:dyDescent="0.2">
      <c r="A109" s="9"/>
      <c r="B109" s="9"/>
      <c r="C109" s="9"/>
      <c r="D109" s="9"/>
      <c r="E109" s="66"/>
      <c r="F109" s="9"/>
      <c r="G109" s="9"/>
      <c r="H109" s="9"/>
      <c r="I109" s="9"/>
    </row>
    <row r="110" spans="1:9" x14ac:dyDescent="0.2">
      <c r="A110" s="9"/>
      <c r="B110" s="9"/>
      <c r="C110" s="9"/>
      <c r="D110" s="9"/>
      <c r="E110" s="66"/>
      <c r="F110" s="9"/>
      <c r="G110" s="9"/>
      <c r="H110" s="9"/>
      <c r="I110" s="9"/>
    </row>
    <row r="111" spans="1:9" x14ac:dyDescent="0.2">
      <c r="A111" s="9"/>
      <c r="B111" s="9"/>
      <c r="C111" s="9"/>
      <c r="D111" s="9"/>
      <c r="E111" s="66"/>
      <c r="F111" s="9"/>
      <c r="G111" s="9"/>
      <c r="H111" s="9"/>
      <c r="I111" s="9"/>
    </row>
    <row r="112" spans="1:9" x14ac:dyDescent="0.2">
      <c r="A112" s="9"/>
      <c r="B112" s="9"/>
      <c r="C112" s="9"/>
      <c r="D112" s="9"/>
      <c r="E112" s="66"/>
      <c r="F112" s="9"/>
      <c r="G112" s="9"/>
      <c r="H112" s="9"/>
      <c r="I112" s="9"/>
    </row>
    <row r="113" spans="1:9" x14ac:dyDescent="0.2">
      <c r="A113" s="9"/>
      <c r="B113" s="9"/>
      <c r="C113" s="9"/>
      <c r="D113" s="9"/>
      <c r="E113" s="66"/>
      <c r="F113" s="9"/>
      <c r="G113" s="9"/>
      <c r="H113" s="9"/>
      <c r="I113" s="9"/>
    </row>
    <row r="114" spans="1:9" x14ac:dyDescent="0.2">
      <c r="A114" s="9"/>
      <c r="B114" s="9"/>
      <c r="C114" s="9"/>
      <c r="D114" s="9"/>
      <c r="E114" s="66"/>
      <c r="F114" s="9"/>
      <c r="G114" s="9"/>
      <c r="H114" s="9"/>
      <c r="I114" s="9"/>
    </row>
    <row r="115" spans="1:9" x14ac:dyDescent="0.2">
      <c r="A115" s="9"/>
      <c r="B115" s="9"/>
      <c r="C115" s="9"/>
      <c r="D115" s="9"/>
      <c r="E115" s="66"/>
      <c r="F115" s="9"/>
      <c r="G115" s="9"/>
      <c r="H115" s="9"/>
      <c r="I115" s="9"/>
    </row>
    <row r="116" spans="1:9" x14ac:dyDescent="0.2">
      <c r="A116" s="9"/>
      <c r="B116" s="9"/>
      <c r="C116" s="9"/>
      <c r="D116" s="9"/>
      <c r="E116" s="66"/>
      <c r="F116" s="9"/>
      <c r="G116" s="9"/>
      <c r="H116" s="9"/>
      <c r="I116" s="9"/>
    </row>
    <row r="117" spans="1:9" x14ac:dyDescent="0.2">
      <c r="A117" s="9"/>
      <c r="B117" s="9"/>
      <c r="C117" s="9"/>
      <c r="D117" s="9"/>
      <c r="E117" s="66"/>
      <c r="F117" s="9"/>
      <c r="G117" s="9"/>
      <c r="H117" s="9"/>
      <c r="I117" s="9"/>
    </row>
    <row r="118" spans="1:9" x14ac:dyDescent="0.2">
      <c r="A118" s="9"/>
      <c r="B118" s="9"/>
      <c r="C118" s="9"/>
      <c r="D118" s="9"/>
      <c r="E118" s="66"/>
      <c r="F118" s="9"/>
      <c r="G118" s="9"/>
      <c r="H118" s="9"/>
      <c r="I118" s="9"/>
    </row>
    <row r="119" spans="1:9" x14ac:dyDescent="0.2">
      <c r="A119" s="9"/>
      <c r="B119" s="9"/>
      <c r="C119" s="9"/>
      <c r="D119" s="9"/>
      <c r="E119" s="66"/>
      <c r="F119" s="9"/>
      <c r="G119" s="9"/>
      <c r="H119" s="9"/>
      <c r="I119" s="9"/>
    </row>
    <row r="120" spans="1:9" x14ac:dyDescent="0.2">
      <c r="A120" s="9"/>
      <c r="B120" s="9"/>
      <c r="C120" s="9"/>
      <c r="D120" s="9"/>
      <c r="E120" s="66"/>
      <c r="F120" s="9"/>
      <c r="G120" s="9"/>
      <c r="H120" s="9"/>
      <c r="I120" s="9"/>
    </row>
    <row r="121" spans="1:9" x14ac:dyDescent="0.2">
      <c r="A121" s="9"/>
      <c r="B121" s="9"/>
      <c r="C121" s="9"/>
      <c r="D121" s="9"/>
      <c r="E121" s="66"/>
      <c r="F121" s="9"/>
      <c r="G121" s="9"/>
      <c r="H121" s="9"/>
      <c r="I121" s="9"/>
    </row>
    <row r="122" spans="1:9" x14ac:dyDescent="0.2">
      <c r="A122" s="9"/>
      <c r="B122" s="9"/>
      <c r="C122" s="9"/>
      <c r="D122" s="9"/>
      <c r="E122" s="66"/>
      <c r="F122" s="9"/>
      <c r="G122" s="9"/>
      <c r="H122" s="9"/>
      <c r="I122" s="9"/>
    </row>
    <row r="123" spans="1:9" x14ac:dyDescent="0.2">
      <c r="A123" s="9"/>
      <c r="B123" s="9"/>
      <c r="C123" s="9"/>
      <c r="D123" s="9"/>
      <c r="E123" s="66"/>
      <c r="F123" s="9"/>
      <c r="G123" s="9"/>
      <c r="H123" s="9"/>
      <c r="I123" s="9"/>
    </row>
    <row r="124" spans="1:9" x14ac:dyDescent="0.2">
      <c r="A124" s="9"/>
      <c r="B124" s="9"/>
      <c r="C124" s="9"/>
      <c r="D124" s="9"/>
      <c r="E124" s="66"/>
      <c r="F124" s="9"/>
      <c r="G124" s="9"/>
      <c r="H124" s="9"/>
      <c r="I124" s="9"/>
    </row>
    <row r="125" spans="1:9" x14ac:dyDescent="0.2">
      <c r="A125" s="9"/>
      <c r="B125" s="9"/>
      <c r="C125" s="9"/>
      <c r="D125" s="9"/>
      <c r="E125" s="66"/>
      <c r="F125" s="9"/>
      <c r="G125" s="9"/>
      <c r="H125" s="9"/>
      <c r="I125" s="9"/>
    </row>
    <row r="126" spans="1:9" x14ac:dyDescent="0.2">
      <c r="A126" s="9"/>
      <c r="B126" s="9"/>
      <c r="C126" s="9"/>
      <c r="D126" s="9"/>
      <c r="E126" s="66"/>
      <c r="F126" s="9"/>
      <c r="G126" s="9"/>
      <c r="H126" s="9"/>
      <c r="I126" s="9"/>
    </row>
    <row r="127" spans="1:9" x14ac:dyDescent="0.2">
      <c r="A127" s="9"/>
      <c r="B127" s="9"/>
      <c r="C127" s="9"/>
      <c r="D127" s="9"/>
      <c r="E127" s="66"/>
      <c r="F127" s="9"/>
      <c r="G127" s="9"/>
      <c r="H127" s="9"/>
      <c r="I127" s="9"/>
    </row>
    <row r="128" spans="1:9" x14ac:dyDescent="0.2">
      <c r="A128" s="9"/>
      <c r="B128" s="9"/>
      <c r="C128" s="9"/>
      <c r="D128" s="9"/>
      <c r="E128" s="66"/>
      <c r="F128" s="9"/>
      <c r="G128" s="9"/>
      <c r="H128" s="9"/>
      <c r="I128" s="9"/>
    </row>
    <row r="129" spans="1:9" x14ac:dyDescent="0.2">
      <c r="A129" s="9"/>
      <c r="B129" s="9"/>
      <c r="C129" s="9"/>
      <c r="D129" s="9"/>
      <c r="E129" s="66"/>
      <c r="F129" s="9"/>
      <c r="G129" s="9"/>
      <c r="H129" s="9"/>
      <c r="I129" s="9"/>
    </row>
    <row r="130" spans="1:9" x14ac:dyDescent="0.2">
      <c r="A130" s="9"/>
      <c r="B130" s="9"/>
      <c r="C130" s="9"/>
      <c r="D130" s="9"/>
      <c r="E130" s="66"/>
      <c r="F130" s="9"/>
      <c r="G130" s="9"/>
      <c r="H130" s="9"/>
      <c r="I130" s="9"/>
    </row>
    <row r="131" spans="1:9" x14ac:dyDescent="0.2">
      <c r="A131" s="9"/>
      <c r="B131" s="9"/>
      <c r="C131" s="9"/>
      <c r="D131" s="9"/>
      <c r="E131" s="66"/>
      <c r="F131" s="9"/>
      <c r="G131" s="9"/>
      <c r="H131" s="9"/>
      <c r="I131" s="9"/>
    </row>
    <row r="132" spans="1:9" x14ac:dyDescent="0.2">
      <c r="A132" s="9"/>
      <c r="B132" s="9"/>
      <c r="C132" s="9"/>
      <c r="D132" s="9"/>
      <c r="E132" s="66"/>
      <c r="F132" s="9"/>
      <c r="G132" s="9"/>
      <c r="H132" s="9"/>
      <c r="I132" s="9"/>
    </row>
    <row r="133" spans="1:9" x14ac:dyDescent="0.2">
      <c r="A133" s="9"/>
      <c r="B133" s="9"/>
      <c r="C133" s="9"/>
      <c r="D133" s="9"/>
      <c r="E133" s="66"/>
      <c r="F133" s="9"/>
      <c r="G133" s="9"/>
      <c r="H133" s="9"/>
      <c r="I133" s="9"/>
    </row>
    <row r="134" spans="1:9" x14ac:dyDescent="0.2">
      <c r="A134" s="9"/>
      <c r="B134" s="9"/>
      <c r="C134" s="9"/>
      <c r="D134" s="9"/>
      <c r="E134" s="66"/>
      <c r="F134" s="9"/>
      <c r="G134" s="9"/>
      <c r="H134" s="9"/>
      <c r="I134" s="9"/>
    </row>
    <row r="135" spans="1:9" x14ac:dyDescent="0.2">
      <c r="A135" s="9"/>
      <c r="B135" s="9"/>
      <c r="C135" s="9"/>
      <c r="D135" s="9"/>
      <c r="E135" s="66"/>
      <c r="F135" s="9"/>
      <c r="G135" s="9"/>
      <c r="H135" s="9"/>
      <c r="I135" s="9"/>
    </row>
    <row r="136" spans="1:9" x14ac:dyDescent="0.2">
      <c r="A136" s="9"/>
      <c r="B136" s="9"/>
      <c r="C136" s="9"/>
      <c r="D136" s="9"/>
      <c r="E136" s="66"/>
      <c r="F136" s="9"/>
      <c r="G136" s="9"/>
      <c r="H136" s="9"/>
      <c r="I136" s="9"/>
    </row>
  </sheetData>
  <mergeCells count="4">
    <mergeCell ref="A1:I1"/>
    <mergeCell ref="A3:A4"/>
    <mergeCell ref="C3:I3"/>
    <mergeCell ref="B3:B4"/>
  </mergeCells>
  <conditionalFormatting sqref="K5:R31">
    <cfRule type="cellIs" dxfId="0" priority="1" operator="notEqual">
      <formula>B5</formula>
    </cfRule>
  </conditionalFormatting>
  <printOptions horizontalCentered="1"/>
  <pageMargins left="0.19685039370078741" right="0.19685039370078741" top="0.70866141732283472" bottom="0.19685039370078741" header="0.31496062992125984" footer="0.51181102362204722"/>
  <pageSetup paperSize="9" firstPageNumber="34" orientation="landscape" useFirstPageNumber="1" r:id="rId1"/>
  <headerFooter alignWithMargins="0">
    <oddHeader>&amp;C&amp;"Arial,обычный"&amp;10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103"/>
  <sheetViews>
    <sheetView topLeftCell="A70" zoomScaleNormal="100" workbookViewId="0">
      <selection activeCell="G21" sqref="G21"/>
    </sheetView>
  </sheetViews>
  <sheetFormatPr defaultRowHeight="15" x14ac:dyDescent="0.25"/>
  <cols>
    <col min="1" max="1" width="44.28515625" customWidth="1"/>
    <col min="2" max="5" width="14.5703125" customWidth="1"/>
    <col min="7" max="10" width="12" customWidth="1"/>
  </cols>
  <sheetData>
    <row r="1" spans="1:5" x14ac:dyDescent="0.25">
      <c r="A1" s="519" t="s">
        <v>273</v>
      </c>
      <c r="B1" s="520"/>
      <c r="C1" s="520"/>
      <c r="D1" s="520"/>
      <c r="E1" s="520"/>
    </row>
    <row r="2" spans="1:5" x14ac:dyDescent="0.25">
      <c r="A2" s="519"/>
      <c r="B2" s="520"/>
      <c r="C2" s="520"/>
      <c r="D2" s="520"/>
      <c r="E2" s="520"/>
    </row>
    <row r="3" spans="1:5" ht="21.75" customHeight="1" x14ac:dyDescent="0.25">
      <c r="A3" s="524"/>
      <c r="B3" s="537" t="s">
        <v>343</v>
      </c>
      <c r="C3" s="537" t="s">
        <v>344</v>
      </c>
      <c r="D3" s="537" t="s">
        <v>178</v>
      </c>
      <c r="E3" s="537"/>
    </row>
    <row r="4" spans="1:5" ht="21.75" customHeight="1" x14ac:dyDescent="0.25">
      <c r="A4" s="525"/>
      <c r="B4" s="537"/>
      <c r="C4" s="537"/>
      <c r="D4" s="248" t="s">
        <v>343</v>
      </c>
      <c r="E4" s="441" t="s">
        <v>344</v>
      </c>
    </row>
    <row r="5" spans="1:5" ht="14.1" customHeight="1" x14ac:dyDescent="0.25">
      <c r="A5" s="210" t="s">
        <v>14</v>
      </c>
      <c r="B5" s="80">
        <v>146</v>
      </c>
      <c r="C5" s="80">
        <v>149</v>
      </c>
      <c r="D5" s="81">
        <v>9.1</v>
      </c>
      <c r="E5" s="81">
        <v>8.8149667486438847</v>
      </c>
    </row>
    <row r="6" spans="1:5" ht="14.1" customHeight="1" x14ac:dyDescent="0.25">
      <c r="A6" s="211" t="s">
        <v>15</v>
      </c>
      <c r="B6" s="80">
        <v>37</v>
      </c>
      <c r="C6" s="80">
        <v>40</v>
      </c>
      <c r="D6" s="81">
        <v>9.5</v>
      </c>
      <c r="E6" s="81">
        <v>9.7574064813572559</v>
      </c>
    </row>
    <row r="7" spans="1:5" ht="14.1" customHeight="1" x14ac:dyDescent="0.25">
      <c r="A7" s="212" t="s">
        <v>16</v>
      </c>
      <c r="B7" s="82">
        <v>1</v>
      </c>
      <c r="C7" s="82">
        <v>1</v>
      </c>
      <c r="D7" s="83">
        <v>7</v>
      </c>
      <c r="E7" s="83">
        <v>6.6255880209368581</v>
      </c>
    </row>
    <row r="8" spans="1:5" ht="14.1" customHeight="1" x14ac:dyDescent="0.25">
      <c r="A8" s="212" t="s">
        <v>17</v>
      </c>
      <c r="B8" s="82">
        <v>3</v>
      </c>
      <c r="C8" s="82">
        <v>3</v>
      </c>
      <c r="D8" s="83">
        <v>27</v>
      </c>
      <c r="E8" s="83">
        <v>25.978524419812956</v>
      </c>
    </row>
    <row r="9" spans="1:5" ht="14.1" customHeight="1" x14ac:dyDescent="0.25">
      <c r="A9" s="212" t="s">
        <v>18</v>
      </c>
      <c r="B9" s="82">
        <v>0</v>
      </c>
      <c r="C9" s="82">
        <v>1</v>
      </c>
      <c r="D9" s="83">
        <v>0</v>
      </c>
      <c r="E9" s="83">
        <v>7.4872716382150353</v>
      </c>
    </row>
    <row r="10" spans="1:5" ht="14.1" customHeight="1" x14ac:dyDescent="0.25">
      <c r="A10" s="212" t="s">
        <v>19</v>
      </c>
      <c r="B10" s="82">
        <v>1</v>
      </c>
      <c r="C10" s="82">
        <v>1</v>
      </c>
      <c r="D10" s="83">
        <v>4.7</v>
      </c>
      <c r="E10" s="83">
        <v>4.4702726866338844</v>
      </c>
    </row>
    <row r="11" spans="1:5" ht="14.1" customHeight="1" x14ac:dyDescent="0.25">
      <c r="A11" s="212" t="s">
        <v>20</v>
      </c>
      <c r="B11" s="82">
        <v>0</v>
      </c>
      <c r="C11" s="82">
        <v>0</v>
      </c>
      <c r="D11" s="83">
        <v>0</v>
      </c>
      <c r="E11" s="83">
        <v>0</v>
      </c>
    </row>
    <row r="12" spans="1:5" ht="14.1" customHeight="1" x14ac:dyDescent="0.25">
      <c r="A12" s="212" t="s">
        <v>21</v>
      </c>
      <c r="B12" s="82">
        <v>0</v>
      </c>
      <c r="C12" s="82">
        <v>0</v>
      </c>
      <c r="D12" s="83">
        <v>0</v>
      </c>
      <c r="E12" s="83">
        <v>0</v>
      </c>
    </row>
    <row r="13" spans="1:5" ht="14.1" customHeight="1" x14ac:dyDescent="0.25">
      <c r="A13" s="213" t="s">
        <v>22</v>
      </c>
      <c r="B13" s="82">
        <v>3</v>
      </c>
      <c r="C13" s="82">
        <v>0</v>
      </c>
      <c r="D13" s="83">
        <v>48.1</v>
      </c>
      <c r="E13" s="83">
        <v>0</v>
      </c>
    </row>
    <row r="14" spans="1:5" ht="14.1" customHeight="1" x14ac:dyDescent="0.25">
      <c r="A14" s="212" t="s">
        <v>23</v>
      </c>
      <c r="B14" s="82">
        <v>0</v>
      </c>
      <c r="C14" s="82">
        <v>1</v>
      </c>
      <c r="D14" s="83">
        <v>0</v>
      </c>
      <c r="E14" s="83">
        <v>9.3179276928811028</v>
      </c>
    </row>
    <row r="15" spans="1:5" ht="14.1" customHeight="1" x14ac:dyDescent="0.25">
      <c r="A15" s="212" t="s">
        <v>24</v>
      </c>
      <c r="B15" s="82">
        <v>0</v>
      </c>
      <c r="C15" s="82">
        <v>1</v>
      </c>
      <c r="D15" s="83">
        <v>0</v>
      </c>
      <c r="E15" s="83">
        <v>8.6482746692034933</v>
      </c>
    </row>
    <row r="16" spans="1:5" ht="14.1" customHeight="1" x14ac:dyDescent="0.25">
      <c r="A16" s="212" t="s">
        <v>25</v>
      </c>
      <c r="B16" s="82">
        <v>3</v>
      </c>
      <c r="C16" s="82">
        <v>5</v>
      </c>
      <c r="D16" s="83">
        <v>3.6</v>
      </c>
      <c r="E16" s="83">
        <v>5.6338028169014089</v>
      </c>
    </row>
    <row r="17" spans="1:5" ht="14.1" customHeight="1" x14ac:dyDescent="0.25">
      <c r="A17" s="212" t="s">
        <v>26</v>
      </c>
      <c r="B17" s="82">
        <v>2</v>
      </c>
      <c r="C17" s="82">
        <v>1</v>
      </c>
      <c r="D17" s="83">
        <v>29.8</v>
      </c>
      <c r="E17" s="83">
        <v>14.029180695847364</v>
      </c>
    </row>
    <row r="18" spans="1:5" ht="14.1" customHeight="1" x14ac:dyDescent="0.25">
      <c r="A18" s="213" t="s">
        <v>27</v>
      </c>
      <c r="B18" s="82">
        <v>0</v>
      </c>
      <c r="C18" s="82">
        <v>0</v>
      </c>
      <c r="D18" s="83">
        <v>0</v>
      </c>
      <c r="E18" s="83">
        <v>0</v>
      </c>
    </row>
    <row r="19" spans="1:5" ht="14.1" customHeight="1" x14ac:dyDescent="0.25">
      <c r="A19" s="212" t="s">
        <v>28</v>
      </c>
      <c r="B19" s="82">
        <v>1</v>
      </c>
      <c r="C19" s="82">
        <v>1</v>
      </c>
      <c r="D19" s="83">
        <v>12.8</v>
      </c>
      <c r="E19" s="83">
        <v>11.52073732718894</v>
      </c>
    </row>
    <row r="20" spans="1:5" ht="14.1" customHeight="1" x14ac:dyDescent="0.25">
      <c r="A20" s="212" t="s">
        <v>29</v>
      </c>
      <c r="B20" s="82">
        <v>1</v>
      </c>
      <c r="C20" s="82">
        <v>1</v>
      </c>
      <c r="D20" s="83">
        <v>12.1</v>
      </c>
      <c r="E20" s="83">
        <v>11.270145384875464</v>
      </c>
    </row>
    <row r="21" spans="1:5" ht="14.1" customHeight="1" x14ac:dyDescent="0.25">
      <c r="A21" s="212" t="s">
        <v>30</v>
      </c>
      <c r="B21" s="82">
        <v>1</v>
      </c>
      <c r="C21" s="82">
        <v>1</v>
      </c>
      <c r="D21" s="83">
        <v>8.6</v>
      </c>
      <c r="E21" s="83">
        <v>7.8179970291611287</v>
      </c>
    </row>
    <row r="22" spans="1:5" ht="14.1" customHeight="1" x14ac:dyDescent="0.25">
      <c r="A22" s="212" t="s">
        <v>31</v>
      </c>
      <c r="B22" s="82">
        <v>1</v>
      </c>
      <c r="C22" s="82">
        <v>3</v>
      </c>
      <c r="D22" s="83">
        <v>8.1</v>
      </c>
      <c r="E22" s="83">
        <v>22.470226949292186</v>
      </c>
    </row>
    <row r="23" spans="1:5" ht="14.1" customHeight="1" x14ac:dyDescent="0.25">
      <c r="A23" s="212" t="s">
        <v>32</v>
      </c>
      <c r="B23" s="82">
        <v>2</v>
      </c>
      <c r="C23" s="82">
        <v>1</v>
      </c>
      <c r="D23" s="83">
        <v>16.100000000000001</v>
      </c>
      <c r="E23" s="83">
        <v>7.5137125253587795</v>
      </c>
    </row>
    <row r="24" spans="1:5" ht="14.1" customHeight="1" x14ac:dyDescent="0.25">
      <c r="A24" s="212" t="s">
        <v>33</v>
      </c>
      <c r="B24" s="82">
        <v>18</v>
      </c>
      <c r="C24" s="82">
        <v>19</v>
      </c>
      <c r="D24" s="83">
        <v>13.6</v>
      </c>
      <c r="E24" s="83">
        <v>14.215917338181709</v>
      </c>
    </row>
    <row r="25" spans="1:5" ht="14.1" customHeight="1" x14ac:dyDescent="0.25">
      <c r="A25" s="214" t="s">
        <v>34</v>
      </c>
      <c r="B25" s="80">
        <v>14</v>
      </c>
      <c r="C25" s="80">
        <v>22</v>
      </c>
      <c r="D25" s="81">
        <v>9.6</v>
      </c>
      <c r="E25" s="81">
        <v>14.229995536955945</v>
      </c>
    </row>
    <row r="26" spans="1:5" ht="14.1" customHeight="1" x14ac:dyDescent="0.25">
      <c r="A26" s="212" t="s">
        <v>35</v>
      </c>
      <c r="B26" s="82">
        <v>2</v>
      </c>
      <c r="C26" s="82">
        <v>2</v>
      </c>
      <c r="D26" s="83">
        <v>33.1</v>
      </c>
      <c r="E26" s="83">
        <v>31.060723714862558</v>
      </c>
    </row>
    <row r="27" spans="1:5" ht="14.1" customHeight="1" x14ac:dyDescent="0.25">
      <c r="A27" s="212" t="s">
        <v>36</v>
      </c>
      <c r="B27" s="82">
        <v>0</v>
      </c>
      <c r="C27" s="82">
        <v>0</v>
      </c>
      <c r="D27" s="83">
        <v>0</v>
      </c>
      <c r="E27" s="83">
        <v>0</v>
      </c>
    </row>
    <row r="28" spans="1:5" ht="14.1" customHeight="1" x14ac:dyDescent="0.25">
      <c r="A28" s="212" t="s">
        <v>37</v>
      </c>
      <c r="B28" s="82">
        <v>0</v>
      </c>
      <c r="C28" s="82">
        <v>0</v>
      </c>
      <c r="D28" s="83">
        <v>0</v>
      </c>
      <c r="E28" s="83">
        <v>0</v>
      </c>
    </row>
    <row r="29" spans="1:5" ht="14.1" customHeight="1" x14ac:dyDescent="0.25">
      <c r="A29" s="212" t="s">
        <v>38</v>
      </c>
      <c r="B29" s="82">
        <v>0</v>
      </c>
      <c r="C29" s="82">
        <v>0</v>
      </c>
      <c r="D29" s="83">
        <v>0</v>
      </c>
      <c r="E29" s="83">
        <v>0</v>
      </c>
    </row>
    <row r="30" spans="1:5" ht="14.1" customHeight="1" x14ac:dyDescent="0.25">
      <c r="A30" s="215" t="s">
        <v>292</v>
      </c>
      <c r="B30" s="82">
        <v>0</v>
      </c>
      <c r="C30" s="82">
        <v>0</v>
      </c>
      <c r="D30" s="83">
        <v>0</v>
      </c>
      <c r="E30" s="83">
        <v>0</v>
      </c>
    </row>
    <row r="31" spans="1:5" ht="14.1" customHeight="1" x14ac:dyDescent="0.25">
      <c r="A31" s="212" t="s">
        <v>39</v>
      </c>
      <c r="B31" s="82">
        <v>1</v>
      </c>
      <c r="C31" s="82">
        <v>4</v>
      </c>
      <c r="D31" s="83">
        <v>8.1</v>
      </c>
      <c r="E31" s="83">
        <v>29.647198339756891</v>
      </c>
    </row>
    <row r="32" spans="1:5" ht="14.1" customHeight="1" x14ac:dyDescent="0.25">
      <c r="A32" s="212" t="s">
        <v>40</v>
      </c>
      <c r="B32" s="82">
        <v>0</v>
      </c>
      <c r="C32" s="82">
        <v>1</v>
      </c>
      <c r="D32" s="83">
        <v>0</v>
      </c>
      <c r="E32" s="83">
        <v>9.1945568223611627</v>
      </c>
    </row>
    <row r="33" spans="1:6" ht="14.1" customHeight="1" x14ac:dyDescent="0.25">
      <c r="A33" s="212" t="s">
        <v>41</v>
      </c>
      <c r="B33" s="82">
        <v>2</v>
      </c>
      <c r="C33" s="82">
        <v>0</v>
      </c>
      <c r="D33" s="83">
        <v>14.3</v>
      </c>
      <c r="E33" s="83">
        <v>0</v>
      </c>
    </row>
    <row r="34" spans="1:6" ht="14.1" customHeight="1" x14ac:dyDescent="0.25">
      <c r="A34" s="212" t="s">
        <v>42</v>
      </c>
      <c r="B34" s="82">
        <v>1</v>
      </c>
      <c r="C34" s="82">
        <v>0</v>
      </c>
      <c r="D34" s="83">
        <v>13.6</v>
      </c>
      <c r="E34" s="83">
        <v>0</v>
      </c>
    </row>
    <row r="35" spans="1:6" ht="14.1" customHeight="1" x14ac:dyDescent="0.25">
      <c r="A35" s="212" t="s">
        <v>43</v>
      </c>
      <c r="B35" s="82">
        <v>1</v>
      </c>
      <c r="C35" s="82">
        <v>0</v>
      </c>
      <c r="D35" s="83">
        <v>17.100000000000001</v>
      </c>
      <c r="E35" s="83">
        <v>0</v>
      </c>
    </row>
    <row r="36" spans="1:6" ht="14.1" customHeight="1" x14ac:dyDescent="0.25">
      <c r="A36" s="212" t="s">
        <v>44</v>
      </c>
      <c r="B36" s="82">
        <v>1</v>
      </c>
      <c r="C36" s="82">
        <v>2</v>
      </c>
      <c r="D36" s="83">
        <v>17.100000000000001</v>
      </c>
      <c r="E36" s="83">
        <v>32.900148050666225</v>
      </c>
    </row>
    <row r="37" spans="1:6" ht="14.1" customHeight="1" x14ac:dyDescent="0.25">
      <c r="A37" s="212" t="s">
        <v>45</v>
      </c>
      <c r="B37" s="82">
        <v>6</v>
      </c>
      <c r="C37" s="82">
        <v>13</v>
      </c>
      <c r="D37" s="83">
        <v>9.4</v>
      </c>
      <c r="E37" s="83">
        <v>19.548872180451127</v>
      </c>
    </row>
    <row r="38" spans="1:6" ht="14.1" customHeight="1" x14ac:dyDescent="0.25">
      <c r="A38" s="216" t="s">
        <v>46</v>
      </c>
      <c r="B38" s="344">
        <v>11</v>
      </c>
      <c r="C38" s="344">
        <v>11</v>
      </c>
      <c r="D38" s="346">
        <v>6.3</v>
      </c>
      <c r="E38" s="346">
        <v>6.0488083847482041</v>
      </c>
      <c r="F38" s="345"/>
    </row>
    <row r="39" spans="1:6" ht="14.1" customHeight="1" x14ac:dyDescent="0.25">
      <c r="A39" s="212" t="s">
        <v>47</v>
      </c>
      <c r="B39" s="82">
        <v>0</v>
      </c>
      <c r="C39" s="82">
        <v>2</v>
      </c>
      <c r="D39" s="83">
        <v>0</v>
      </c>
      <c r="E39" s="83">
        <v>41.753653444676409</v>
      </c>
    </row>
    <row r="40" spans="1:6" ht="14.1" customHeight="1" x14ac:dyDescent="0.25">
      <c r="A40" s="212" t="s">
        <v>48</v>
      </c>
      <c r="B40" s="82">
        <v>1</v>
      </c>
      <c r="C40" s="82">
        <v>0</v>
      </c>
      <c r="D40" s="83">
        <v>32.700000000000003</v>
      </c>
      <c r="E40" s="83">
        <v>0</v>
      </c>
    </row>
    <row r="41" spans="1:6" ht="14.1" customHeight="1" x14ac:dyDescent="0.25">
      <c r="A41" s="212" t="s">
        <v>206</v>
      </c>
      <c r="B41" s="82">
        <v>2</v>
      </c>
      <c r="C41" s="82">
        <v>4</v>
      </c>
      <c r="D41" s="83">
        <v>9.8000000000000007</v>
      </c>
      <c r="E41" s="83">
        <v>19.185572449517963</v>
      </c>
    </row>
    <row r="42" spans="1:6" ht="14.1" customHeight="1" x14ac:dyDescent="0.25">
      <c r="A42" s="212" t="s">
        <v>49</v>
      </c>
      <c r="B42" s="82">
        <v>2</v>
      </c>
      <c r="C42" s="82">
        <v>1</v>
      </c>
      <c r="D42" s="83">
        <v>3.1</v>
      </c>
      <c r="E42" s="83">
        <v>1.4859503395396525</v>
      </c>
    </row>
    <row r="43" spans="1:6" ht="14.1" customHeight="1" x14ac:dyDescent="0.25">
      <c r="A43" s="212" t="s">
        <v>50</v>
      </c>
      <c r="B43" s="82">
        <v>0</v>
      </c>
      <c r="C43" s="82">
        <v>0</v>
      </c>
      <c r="D43" s="83">
        <v>0</v>
      </c>
      <c r="E43" s="83">
        <v>0</v>
      </c>
    </row>
    <row r="44" spans="1:6" ht="14.1" customHeight="1" x14ac:dyDescent="0.25">
      <c r="A44" s="212" t="s">
        <v>51</v>
      </c>
      <c r="B44" s="82">
        <v>2</v>
      </c>
      <c r="C44" s="82">
        <v>1</v>
      </c>
      <c r="D44" s="83">
        <v>8.5</v>
      </c>
      <c r="E44" s="83">
        <v>3.9742468802161985</v>
      </c>
    </row>
    <row r="45" spans="1:6" ht="14.1" customHeight="1" x14ac:dyDescent="0.25">
      <c r="A45" s="212" t="s">
        <v>52</v>
      </c>
      <c r="B45" s="82">
        <v>3</v>
      </c>
      <c r="C45" s="82">
        <v>2</v>
      </c>
      <c r="D45" s="83">
        <v>7.3</v>
      </c>
      <c r="E45" s="83">
        <v>4.585683496125097</v>
      </c>
    </row>
    <row r="46" spans="1:6" ht="14.1" customHeight="1" x14ac:dyDescent="0.25">
      <c r="A46" s="212" t="s">
        <v>208</v>
      </c>
      <c r="B46" s="82">
        <v>1</v>
      </c>
      <c r="C46" s="82">
        <v>1</v>
      </c>
      <c r="D46" s="83">
        <v>22.4</v>
      </c>
      <c r="E46" s="83">
        <v>20.648358455502787</v>
      </c>
    </row>
    <row r="47" spans="1:6" ht="14.1" customHeight="1" x14ac:dyDescent="0.25">
      <c r="A47" s="217" t="s">
        <v>53</v>
      </c>
      <c r="B47" s="80">
        <v>10</v>
      </c>
      <c r="C47" s="80">
        <v>13</v>
      </c>
      <c r="D47" s="81">
        <v>7.1</v>
      </c>
      <c r="E47" s="81">
        <v>8.8499189892030987</v>
      </c>
    </row>
    <row r="48" spans="1:6" ht="14.1" customHeight="1" x14ac:dyDescent="0.25">
      <c r="A48" s="212" t="s">
        <v>54</v>
      </c>
      <c r="B48" s="82">
        <v>7</v>
      </c>
      <c r="C48" s="82">
        <v>3</v>
      </c>
      <c r="D48" s="83">
        <v>14.6</v>
      </c>
      <c r="E48" s="83">
        <v>5.9791924104117671</v>
      </c>
    </row>
    <row r="49" spans="1:5" ht="14.1" customHeight="1" x14ac:dyDescent="0.25">
      <c r="A49" s="212" t="s">
        <v>55</v>
      </c>
      <c r="B49" s="82">
        <v>0</v>
      </c>
      <c r="C49" s="82">
        <v>0</v>
      </c>
      <c r="D49" s="83">
        <v>0</v>
      </c>
      <c r="E49" s="83">
        <v>0</v>
      </c>
    </row>
    <row r="50" spans="1:5" ht="14.1" customHeight="1" x14ac:dyDescent="0.25">
      <c r="A50" s="212" t="s">
        <v>56</v>
      </c>
      <c r="B50" s="82">
        <v>1</v>
      </c>
      <c r="C50" s="82">
        <v>1</v>
      </c>
      <c r="D50" s="83">
        <v>9.1999999999999993</v>
      </c>
      <c r="E50" s="83">
        <v>8.9952325267608177</v>
      </c>
    </row>
    <row r="51" spans="1:5" ht="14.1" customHeight="1" x14ac:dyDescent="0.25">
      <c r="A51" s="212" t="s">
        <v>57</v>
      </c>
      <c r="B51" s="82">
        <v>0</v>
      </c>
      <c r="C51" s="82">
        <v>0</v>
      </c>
      <c r="D51" s="83">
        <v>0</v>
      </c>
      <c r="E51" s="83">
        <v>0</v>
      </c>
    </row>
    <row r="52" spans="1:5" ht="14.1" customHeight="1" x14ac:dyDescent="0.25">
      <c r="A52" s="212" t="s">
        <v>58</v>
      </c>
      <c r="B52" s="82">
        <v>0</v>
      </c>
      <c r="C52" s="82">
        <v>0</v>
      </c>
      <c r="D52" s="83">
        <v>0</v>
      </c>
      <c r="E52" s="83">
        <v>0</v>
      </c>
    </row>
    <row r="53" spans="1:5" ht="14.1" customHeight="1" x14ac:dyDescent="0.25">
      <c r="A53" s="212" t="s">
        <v>59</v>
      </c>
      <c r="B53" s="82">
        <v>1</v>
      </c>
      <c r="C53" s="82">
        <v>6</v>
      </c>
      <c r="D53" s="83">
        <v>3.3</v>
      </c>
      <c r="E53" s="83">
        <v>19.135704034444267</v>
      </c>
    </row>
    <row r="54" spans="1:5" ht="14.1" customHeight="1" x14ac:dyDescent="0.25">
      <c r="A54" s="212" t="s">
        <v>60</v>
      </c>
      <c r="B54" s="82">
        <v>1</v>
      </c>
      <c r="C54" s="82">
        <v>3</v>
      </c>
      <c r="D54" s="83">
        <v>3.3</v>
      </c>
      <c r="E54" s="83">
        <v>9.3014603292716966</v>
      </c>
    </row>
    <row r="55" spans="1:5" ht="14.1" customHeight="1" x14ac:dyDescent="0.25">
      <c r="A55" s="211" t="s">
        <v>61</v>
      </c>
      <c r="B55" s="80">
        <v>28</v>
      </c>
      <c r="C55" s="80">
        <v>23</v>
      </c>
      <c r="D55" s="81">
        <v>9</v>
      </c>
      <c r="E55" s="81">
        <v>6.9734795540611421</v>
      </c>
    </row>
    <row r="56" spans="1:5" ht="14.1" customHeight="1" x14ac:dyDescent="0.25">
      <c r="A56" s="212" t="s">
        <v>62</v>
      </c>
      <c r="B56" s="82">
        <v>4</v>
      </c>
      <c r="C56" s="82">
        <v>2</v>
      </c>
      <c r="D56" s="83">
        <v>8.5</v>
      </c>
      <c r="E56" s="83">
        <v>4.0555611882794285</v>
      </c>
    </row>
    <row r="57" spans="1:5" ht="14.1" customHeight="1" x14ac:dyDescent="0.25">
      <c r="A57" s="212" t="s">
        <v>63</v>
      </c>
      <c r="B57" s="82">
        <v>2</v>
      </c>
      <c r="C57" s="82">
        <v>2</v>
      </c>
      <c r="D57" s="83">
        <v>27.1</v>
      </c>
      <c r="E57" s="83">
        <v>24.548913710568307</v>
      </c>
    </row>
    <row r="58" spans="1:5" ht="14.1" customHeight="1" x14ac:dyDescent="0.25">
      <c r="A58" s="212" t="s">
        <v>64</v>
      </c>
      <c r="B58" s="82">
        <v>1</v>
      </c>
      <c r="C58" s="82">
        <v>0</v>
      </c>
      <c r="D58" s="83">
        <v>15</v>
      </c>
      <c r="E58" s="83">
        <v>0</v>
      </c>
    </row>
    <row r="59" spans="1:5" ht="14.1" customHeight="1" x14ac:dyDescent="0.25">
      <c r="A59" s="212" t="s">
        <v>65</v>
      </c>
      <c r="B59" s="82">
        <v>5</v>
      </c>
      <c r="C59" s="82">
        <v>4</v>
      </c>
      <c r="D59" s="83">
        <v>10.8</v>
      </c>
      <c r="E59" s="83">
        <v>8.2819164354631667</v>
      </c>
    </row>
    <row r="60" spans="1:5" ht="14.1" customHeight="1" x14ac:dyDescent="0.25">
      <c r="A60" s="212" t="s">
        <v>66</v>
      </c>
      <c r="B60" s="82">
        <v>3</v>
      </c>
      <c r="C60" s="82">
        <v>1</v>
      </c>
      <c r="D60" s="83">
        <v>18.3</v>
      </c>
      <c r="E60" s="83">
        <v>5.5937797169547467</v>
      </c>
    </row>
    <row r="61" spans="1:5" ht="14.1" customHeight="1" x14ac:dyDescent="0.25">
      <c r="A61" s="212" t="s">
        <v>67</v>
      </c>
      <c r="B61" s="82">
        <v>0</v>
      </c>
      <c r="C61" s="82">
        <v>1</v>
      </c>
      <c r="D61" s="83">
        <v>0</v>
      </c>
      <c r="E61" s="83">
        <v>7.1674311926605512</v>
      </c>
    </row>
    <row r="62" spans="1:5" ht="14.1" customHeight="1" x14ac:dyDescent="0.25">
      <c r="A62" s="212" t="s">
        <v>68</v>
      </c>
      <c r="B62" s="82">
        <v>2</v>
      </c>
      <c r="C62" s="82">
        <v>3</v>
      </c>
      <c r="D62" s="83">
        <v>6.8</v>
      </c>
      <c r="E62" s="83">
        <v>9.3999686667711106</v>
      </c>
    </row>
    <row r="63" spans="1:5" ht="14.1" customHeight="1" x14ac:dyDescent="0.25">
      <c r="A63" s="212" t="s">
        <v>69</v>
      </c>
      <c r="B63" s="82">
        <v>1</v>
      </c>
      <c r="C63" s="82">
        <v>1</v>
      </c>
      <c r="D63" s="83">
        <v>7.9</v>
      </c>
      <c r="E63" s="83">
        <v>7.2801397786837514</v>
      </c>
    </row>
    <row r="64" spans="1:5" ht="14.1" customHeight="1" x14ac:dyDescent="0.25">
      <c r="A64" s="212" t="s">
        <v>70</v>
      </c>
      <c r="B64" s="82">
        <v>4</v>
      </c>
      <c r="C64" s="82">
        <v>4</v>
      </c>
      <c r="D64" s="83">
        <v>12.5</v>
      </c>
      <c r="E64" s="83">
        <v>11.7120018739203</v>
      </c>
    </row>
    <row r="65" spans="1:5" ht="14.1" customHeight="1" x14ac:dyDescent="0.25">
      <c r="A65" s="212" t="s">
        <v>71</v>
      </c>
      <c r="B65" s="82">
        <v>1</v>
      </c>
      <c r="C65" s="82">
        <v>3</v>
      </c>
      <c r="D65" s="83">
        <v>4.5999999999999996</v>
      </c>
      <c r="E65" s="83">
        <v>13.051422605063953</v>
      </c>
    </row>
    <row r="66" spans="1:5" ht="14.1" customHeight="1" x14ac:dyDescent="0.25">
      <c r="A66" s="212" t="s">
        <v>72</v>
      </c>
      <c r="B66" s="82">
        <v>0</v>
      </c>
      <c r="C66" s="82">
        <v>0</v>
      </c>
      <c r="D66" s="83">
        <v>0</v>
      </c>
      <c r="E66" s="83">
        <v>0</v>
      </c>
    </row>
    <row r="67" spans="1:5" ht="14.1" customHeight="1" x14ac:dyDescent="0.25">
      <c r="A67" s="212" t="s">
        <v>73</v>
      </c>
      <c r="B67" s="82">
        <v>1</v>
      </c>
      <c r="C67" s="82">
        <v>0</v>
      </c>
      <c r="D67" s="83">
        <v>3</v>
      </c>
      <c r="E67" s="83">
        <v>0</v>
      </c>
    </row>
    <row r="68" spans="1:5" ht="14.1" customHeight="1" x14ac:dyDescent="0.25">
      <c r="A68" s="213" t="s">
        <v>74</v>
      </c>
      <c r="B68" s="82">
        <v>1</v>
      </c>
      <c r="C68" s="82">
        <v>1</v>
      </c>
      <c r="D68" s="83">
        <v>4.5</v>
      </c>
      <c r="E68" s="83">
        <v>4.2486298168840548</v>
      </c>
    </row>
    <row r="69" spans="1:5" ht="14.1" customHeight="1" x14ac:dyDescent="0.25">
      <c r="A69" s="212" t="s">
        <v>75</v>
      </c>
      <c r="B69" s="82">
        <v>3</v>
      </c>
      <c r="C69" s="82">
        <v>1</v>
      </c>
      <c r="D69" s="83">
        <v>25</v>
      </c>
      <c r="E69" s="83">
        <v>7.956082425013923</v>
      </c>
    </row>
    <row r="70" spans="1:5" ht="14.1" customHeight="1" x14ac:dyDescent="0.25">
      <c r="A70" s="216" t="s">
        <v>76</v>
      </c>
      <c r="B70" s="80">
        <v>10</v>
      </c>
      <c r="C70" s="80">
        <v>12</v>
      </c>
      <c r="D70" s="81">
        <v>6.8</v>
      </c>
      <c r="E70" s="81">
        <v>7.7327559542220854</v>
      </c>
    </row>
    <row r="71" spans="1:5" ht="14.1" customHeight="1" x14ac:dyDescent="0.25">
      <c r="A71" s="212" t="s">
        <v>77</v>
      </c>
      <c r="B71" s="82">
        <v>2</v>
      </c>
      <c r="C71" s="82">
        <v>1</v>
      </c>
      <c r="D71" s="83">
        <v>23.1</v>
      </c>
      <c r="E71" s="83">
        <v>10.560777273207307</v>
      </c>
    </row>
    <row r="72" spans="1:5" ht="14.1" customHeight="1" x14ac:dyDescent="0.25">
      <c r="A72" s="212" t="s">
        <v>78</v>
      </c>
      <c r="B72" s="82">
        <v>5</v>
      </c>
      <c r="C72" s="82">
        <v>6</v>
      </c>
      <c r="D72" s="83">
        <v>9.9</v>
      </c>
      <c r="E72" s="83">
        <v>11.238901584685124</v>
      </c>
    </row>
    <row r="73" spans="1:5" ht="14.1" customHeight="1" x14ac:dyDescent="0.25">
      <c r="A73" s="212" t="s">
        <v>79</v>
      </c>
      <c r="B73" s="82">
        <v>1</v>
      </c>
      <c r="C73" s="82">
        <v>1</v>
      </c>
      <c r="D73" s="83">
        <v>2</v>
      </c>
      <c r="E73" s="83">
        <v>1.9179868809697342</v>
      </c>
    </row>
    <row r="74" spans="1:5" ht="14.1" customHeight="1" x14ac:dyDescent="0.25">
      <c r="A74" s="212" t="s">
        <v>80</v>
      </c>
      <c r="B74" s="82">
        <v>1</v>
      </c>
      <c r="C74" s="82">
        <v>0</v>
      </c>
      <c r="D74" s="83">
        <v>4.4000000000000004</v>
      </c>
      <c r="E74" s="83">
        <v>0</v>
      </c>
    </row>
    <row r="75" spans="1:5" ht="14.1" customHeight="1" x14ac:dyDescent="0.25">
      <c r="A75" s="212" t="s">
        <v>81</v>
      </c>
      <c r="B75" s="82">
        <v>0</v>
      </c>
      <c r="C75" s="82">
        <v>0</v>
      </c>
      <c r="D75" s="83">
        <v>0</v>
      </c>
      <c r="E75" s="83">
        <v>0</v>
      </c>
    </row>
    <row r="76" spans="1:5" ht="14.1" customHeight="1" x14ac:dyDescent="0.25">
      <c r="A76" s="215" t="s">
        <v>293</v>
      </c>
      <c r="B76" s="82">
        <v>0</v>
      </c>
      <c r="C76" s="82">
        <v>1</v>
      </c>
      <c r="D76" s="83">
        <v>0</v>
      </c>
      <c r="E76" s="83">
        <v>4.6928527852081281</v>
      </c>
    </row>
    <row r="77" spans="1:5" ht="14.1" customHeight="1" x14ac:dyDescent="0.25">
      <c r="A77" s="212" t="s">
        <v>82</v>
      </c>
      <c r="B77" s="82">
        <v>2</v>
      </c>
      <c r="C77" s="82">
        <v>4</v>
      </c>
      <c r="D77" s="83">
        <v>5.3</v>
      </c>
      <c r="E77" s="83">
        <v>9.9524769226941352</v>
      </c>
    </row>
    <row r="78" spans="1:5" ht="14.1" customHeight="1" x14ac:dyDescent="0.25">
      <c r="A78" s="211" t="s">
        <v>83</v>
      </c>
      <c r="B78" s="80">
        <v>24</v>
      </c>
      <c r="C78" s="80">
        <v>18</v>
      </c>
      <c r="D78" s="81">
        <v>12.2</v>
      </c>
      <c r="E78" s="81">
        <v>8.6</v>
      </c>
    </row>
    <row r="79" spans="1:5" ht="14.1" customHeight="1" x14ac:dyDescent="0.25">
      <c r="A79" s="212" t="s">
        <v>84</v>
      </c>
      <c r="B79" s="82">
        <v>2</v>
      </c>
      <c r="C79" s="82">
        <v>1</v>
      </c>
      <c r="D79" s="83">
        <v>59.8</v>
      </c>
      <c r="E79" s="83">
        <v>29.086678301337987</v>
      </c>
    </row>
    <row r="80" spans="1:5" ht="14.1" customHeight="1" x14ac:dyDescent="0.25">
      <c r="A80" s="212" t="s">
        <v>86</v>
      </c>
      <c r="B80" s="82">
        <v>2</v>
      </c>
      <c r="C80" s="82">
        <v>1</v>
      </c>
      <c r="D80" s="83">
        <v>30.6</v>
      </c>
      <c r="E80" s="83">
        <v>14.267370523612499</v>
      </c>
    </row>
    <row r="81" spans="1:5" ht="14.1" customHeight="1" x14ac:dyDescent="0.25">
      <c r="A81" s="212" t="s">
        <v>87</v>
      </c>
      <c r="B81" s="82">
        <v>1</v>
      </c>
      <c r="C81" s="82">
        <v>1</v>
      </c>
      <c r="D81" s="83">
        <v>16.100000000000001</v>
      </c>
      <c r="E81" s="83">
        <v>14.999250037498125</v>
      </c>
    </row>
    <row r="82" spans="1:5" ht="14.1" customHeight="1" x14ac:dyDescent="0.25">
      <c r="A82" s="212" t="s">
        <v>88</v>
      </c>
      <c r="B82" s="82">
        <v>2</v>
      </c>
      <c r="C82" s="82">
        <v>2</v>
      </c>
      <c r="D82" s="83">
        <v>8.5</v>
      </c>
      <c r="E82" s="83">
        <v>7.825950853028643</v>
      </c>
    </row>
    <row r="83" spans="1:5" ht="14.1" customHeight="1" x14ac:dyDescent="0.25">
      <c r="A83" s="212" t="s">
        <v>90</v>
      </c>
      <c r="B83" s="82">
        <v>5</v>
      </c>
      <c r="C83" s="82">
        <v>3</v>
      </c>
      <c r="D83" s="83">
        <v>14.9</v>
      </c>
      <c r="E83" s="83">
        <v>8.4359709802598264</v>
      </c>
    </row>
    <row r="84" spans="1:5" ht="14.1" customHeight="1" x14ac:dyDescent="0.25">
      <c r="A84" s="212" t="s">
        <v>91</v>
      </c>
      <c r="B84" s="82">
        <v>3</v>
      </c>
      <c r="C84" s="82">
        <v>2</v>
      </c>
      <c r="D84" s="83">
        <v>9.6999999999999993</v>
      </c>
      <c r="E84" s="83">
        <v>6.2009735528477981</v>
      </c>
    </row>
    <row r="85" spans="1:5" ht="14.1" customHeight="1" x14ac:dyDescent="0.25">
      <c r="A85" s="212" t="s">
        <v>92</v>
      </c>
      <c r="B85" s="82">
        <v>3</v>
      </c>
      <c r="C85" s="82">
        <v>2</v>
      </c>
      <c r="D85" s="83">
        <v>11.3</v>
      </c>
      <c r="E85" s="83">
        <v>7.0636434272797901</v>
      </c>
    </row>
    <row r="86" spans="1:5" ht="14.1" customHeight="1" x14ac:dyDescent="0.25">
      <c r="A86" s="212" t="s">
        <v>93</v>
      </c>
      <c r="B86" s="82">
        <v>4</v>
      </c>
      <c r="C86" s="82">
        <v>2</v>
      </c>
      <c r="D86" s="83">
        <v>12.2</v>
      </c>
      <c r="E86" s="83">
        <v>5.8058522991175101</v>
      </c>
    </row>
    <row r="87" spans="1:5" ht="14.1" customHeight="1" x14ac:dyDescent="0.25">
      <c r="A87" s="212" t="s">
        <v>94</v>
      </c>
      <c r="B87" s="82">
        <v>2</v>
      </c>
      <c r="C87" s="82">
        <v>3</v>
      </c>
      <c r="D87" s="83">
        <v>9.4</v>
      </c>
      <c r="E87" s="83">
        <v>13.27081305848005</v>
      </c>
    </row>
    <row r="88" spans="1:5" ht="14.1" customHeight="1" x14ac:dyDescent="0.25">
      <c r="A88" s="212" t="s">
        <v>95</v>
      </c>
      <c r="B88" s="82">
        <v>0</v>
      </c>
      <c r="C88" s="82">
        <v>1</v>
      </c>
      <c r="D88" s="83">
        <v>0</v>
      </c>
      <c r="E88" s="83">
        <v>7.7942322681215899</v>
      </c>
    </row>
    <row r="89" spans="1:5" ht="14.1" customHeight="1" x14ac:dyDescent="0.25">
      <c r="A89" s="216" t="s">
        <v>96</v>
      </c>
      <c r="B89" s="80">
        <v>12</v>
      </c>
      <c r="C89" s="80">
        <v>10</v>
      </c>
      <c r="D89" s="81">
        <v>12.3</v>
      </c>
      <c r="E89" s="81">
        <v>9.6999999999999993</v>
      </c>
    </row>
    <row r="90" spans="1:5" ht="14.1" customHeight="1" x14ac:dyDescent="0.25">
      <c r="A90" s="212" t="s">
        <v>85</v>
      </c>
      <c r="B90" s="82">
        <v>2</v>
      </c>
      <c r="C90" s="82">
        <v>0</v>
      </c>
      <c r="D90" s="83">
        <v>14.4</v>
      </c>
      <c r="E90" s="83">
        <v>0</v>
      </c>
    </row>
    <row r="91" spans="1:5" ht="14.1" customHeight="1" x14ac:dyDescent="0.25">
      <c r="A91" s="212" t="s">
        <v>97</v>
      </c>
      <c r="B91" s="82">
        <v>2</v>
      </c>
      <c r="C91" s="82">
        <v>1</v>
      </c>
      <c r="D91" s="83">
        <v>15.2</v>
      </c>
      <c r="E91" s="83">
        <v>7.1448985424406972</v>
      </c>
    </row>
    <row r="92" spans="1:5" ht="14.1" customHeight="1" x14ac:dyDescent="0.25">
      <c r="A92" s="212" t="s">
        <v>89</v>
      </c>
      <c r="B92" s="82">
        <v>1</v>
      </c>
      <c r="C92" s="82">
        <v>4</v>
      </c>
      <c r="D92" s="83">
        <v>7.4</v>
      </c>
      <c r="E92" s="83">
        <v>27.812543457099149</v>
      </c>
    </row>
    <row r="93" spans="1:5" ht="14.1" customHeight="1" x14ac:dyDescent="0.25">
      <c r="A93" s="212" t="s">
        <v>98</v>
      </c>
      <c r="B93" s="82">
        <v>0</v>
      </c>
      <c r="C93" s="82">
        <v>1</v>
      </c>
      <c r="D93" s="83">
        <v>0</v>
      </c>
      <c r="E93" s="83">
        <v>26.652452025586353</v>
      </c>
    </row>
    <row r="94" spans="1:5" ht="14.1" customHeight="1" x14ac:dyDescent="0.25">
      <c r="A94" s="212" t="s">
        <v>99</v>
      </c>
      <c r="B94" s="82">
        <v>1</v>
      </c>
      <c r="C94" s="82">
        <v>1</v>
      </c>
      <c r="D94" s="83">
        <v>5</v>
      </c>
      <c r="E94" s="83">
        <v>4.7680350927382831</v>
      </c>
    </row>
    <row r="95" spans="1:5" ht="14.1" customHeight="1" x14ac:dyDescent="0.25">
      <c r="A95" s="212" t="s">
        <v>100</v>
      </c>
      <c r="B95" s="82">
        <v>1</v>
      </c>
      <c r="C95" s="82">
        <v>1</v>
      </c>
      <c r="D95" s="83">
        <v>6.6</v>
      </c>
      <c r="E95" s="83">
        <v>6.2550822543316444</v>
      </c>
    </row>
    <row r="96" spans="1:5" ht="14.1" customHeight="1" x14ac:dyDescent="0.25">
      <c r="A96" s="212" t="s">
        <v>101</v>
      </c>
      <c r="B96" s="82">
        <v>2</v>
      </c>
      <c r="C96" s="82">
        <v>1</v>
      </c>
      <c r="D96" s="83">
        <v>22.7</v>
      </c>
      <c r="E96" s="83">
        <v>10.571942065757479</v>
      </c>
    </row>
    <row r="97" spans="1:6" ht="14.1" customHeight="1" x14ac:dyDescent="0.25">
      <c r="A97" s="212" t="s">
        <v>102</v>
      </c>
      <c r="B97" s="82">
        <v>0</v>
      </c>
      <c r="C97" s="82">
        <v>0</v>
      </c>
      <c r="D97" s="83">
        <v>0</v>
      </c>
      <c r="E97" s="83">
        <v>0</v>
      </c>
    </row>
    <row r="98" spans="1:6" ht="14.1" customHeight="1" x14ac:dyDescent="0.25">
      <c r="A98" s="212" t="s">
        <v>103</v>
      </c>
      <c r="B98" s="82">
        <v>2</v>
      </c>
      <c r="C98" s="82">
        <v>0</v>
      </c>
      <c r="D98" s="83">
        <v>33.4</v>
      </c>
      <c r="E98" s="83">
        <v>0</v>
      </c>
    </row>
    <row r="99" spans="1:6" ht="14.1" customHeight="1" x14ac:dyDescent="0.25">
      <c r="A99" s="212" t="s">
        <v>104</v>
      </c>
      <c r="B99" s="82">
        <v>1</v>
      </c>
      <c r="C99" s="82">
        <v>1</v>
      </c>
      <c r="D99" s="83">
        <v>53.3</v>
      </c>
      <c r="E99" s="83">
        <v>52.30125523012552</v>
      </c>
    </row>
    <row r="100" spans="1:6" ht="14.1" customHeight="1" x14ac:dyDescent="0.25">
      <c r="A100" s="283" t="s">
        <v>105</v>
      </c>
      <c r="B100" s="294">
        <v>0</v>
      </c>
      <c r="C100" s="294">
        <v>0</v>
      </c>
      <c r="D100" s="295">
        <v>0</v>
      </c>
      <c r="E100" s="295">
        <v>0</v>
      </c>
      <c r="F100" s="36"/>
    </row>
    <row r="101" spans="1:6" ht="14.1" customHeight="1" x14ac:dyDescent="0.25"/>
    <row r="102" spans="1:6" ht="14.1" customHeight="1" x14ac:dyDescent="0.25"/>
    <row r="103" spans="1:6" x14ac:dyDescent="0.25">
      <c r="E103" s="75"/>
    </row>
  </sheetData>
  <mergeCells count="6">
    <mergeCell ref="A1:E1"/>
    <mergeCell ref="A2:E2"/>
    <mergeCell ref="B3:B4"/>
    <mergeCell ref="C3:C4"/>
    <mergeCell ref="D3:E3"/>
    <mergeCell ref="A3:A4"/>
  </mergeCells>
  <printOptions horizontalCentered="1"/>
  <pageMargins left="0.70866141732283472" right="0.31496062992125984" top="0.70866141732283472" bottom="0.19685039370078741" header="0.31496062992125984" footer="0.31496062992125984"/>
  <pageSetup paperSize="9" firstPageNumber="3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G105"/>
  <sheetViews>
    <sheetView topLeftCell="A76" zoomScaleNormal="100" workbookViewId="0">
      <selection activeCell="K17" sqref="K17"/>
    </sheetView>
  </sheetViews>
  <sheetFormatPr defaultRowHeight="15" x14ac:dyDescent="0.25"/>
  <cols>
    <col min="1" max="1" width="41.7109375" customWidth="1"/>
    <col min="2" max="3" width="12.85546875" customWidth="1"/>
    <col min="4" max="4" width="18.42578125" customWidth="1"/>
    <col min="5" max="6" width="12.85546875" customWidth="1"/>
    <col min="7" max="7" width="19.28515625" customWidth="1"/>
  </cols>
  <sheetData>
    <row r="1" spans="1:7" x14ac:dyDescent="0.25">
      <c r="A1" s="538" t="s">
        <v>355</v>
      </c>
      <c r="B1" s="538"/>
      <c r="C1" s="538"/>
      <c r="D1" s="538"/>
      <c r="E1" s="538"/>
      <c r="F1" s="538"/>
      <c r="G1" s="538"/>
    </row>
    <row r="2" spans="1:7" ht="10.5" customHeight="1" x14ac:dyDescent="0.25">
      <c r="A2" s="543"/>
      <c r="B2" s="544"/>
      <c r="C2" s="544"/>
      <c r="D2" s="544"/>
      <c r="E2" s="544"/>
      <c r="F2" s="544"/>
      <c r="G2" s="544"/>
    </row>
    <row r="3" spans="1:7" s="36" customFormat="1" ht="25.5" x14ac:dyDescent="0.25">
      <c r="A3" s="541"/>
      <c r="B3" s="539" t="s">
        <v>201</v>
      </c>
      <c r="C3" s="540"/>
      <c r="D3" s="540"/>
      <c r="E3" s="542" t="s">
        <v>203</v>
      </c>
      <c r="F3" s="542"/>
      <c r="G3" s="255" t="s">
        <v>202</v>
      </c>
    </row>
    <row r="4" spans="1:7" s="36" customFormat="1" ht="26.25" customHeight="1" x14ac:dyDescent="0.25">
      <c r="A4" s="541"/>
      <c r="B4" s="257" t="s">
        <v>126</v>
      </c>
      <c r="C4" s="256" t="s">
        <v>210</v>
      </c>
      <c r="D4" s="256" t="s">
        <v>297</v>
      </c>
      <c r="E4" s="256" t="s">
        <v>126</v>
      </c>
      <c r="F4" s="256" t="s">
        <v>210</v>
      </c>
      <c r="G4" s="256" t="s">
        <v>220</v>
      </c>
    </row>
    <row r="5" spans="1:7" ht="14.1" customHeight="1" x14ac:dyDescent="0.25">
      <c r="A5" s="244" t="s">
        <v>14</v>
      </c>
      <c r="B5" s="347">
        <f>C5+D5</f>
        <v>11659</v>
      </c>
      <c r="C5" s="454">
        <v>8894</v>
      </c>
      <c r="D5" s="73">
        <v>2765</v>
      </c>
      <c r="E5" s="22">
        <v>7.23</v>
      </c>
      <c r="F5" s="22">
        <v>5.51</v>
      </c>
      <c r="G5" s="128">
        <v>1.72</v>
      </c>
    </row>
    <row r="6" spans="1:7" ht="14.1" customHeight="1" x14ac:dyDescent="0.25">
      <c r="A6" s="211" t="s">
        <v>15</v>
      </c>
      <c r="B6" s="347">
        <f t="shared" ref="B6:B69" si="0">C6+D6</f>
        <v>2480</v>
      </c>
      <c r="C6" s="73">
        <v>1937</v>
      </c>
      <c r="D6" s="73">
        <v>543</v>
      </c>
      <c r="E6" s="22">
        <v>6.31</v>
      </c>
      <c r="F6" s="22">
        <v>4.93</v>
      </c>
      <c r="G6" s="128">
        <v>1.39</v>
      </c>
    </row>
    <row r="7" spans="1:7" ht="14.1" customHeight="1" x14ac:dyDescent="0.25">
      <c r="A7" s="212" t="s">
        <v>16</v>
      </c>
      <c r="B7" s="348">
        <f t="shared" si="0"/>
        <v>71</v>
      </c>
      <c r="C7" s="74">
        <v>45</v>
      </c>
      <c r="D7" s="74">
        <v>26</v>
      </c>
      <c r="E7" s="129">
        <v>4.9400000000000004</v>
      </c>
      <c r="F7" s="129">
        <v>3.13</v>
      </c>
      <c r="G7" s="85">
        <v>1.82</v>
      </c>
    </row>
    <row r="8" spans="1:7" ht="14.1" customHeight="1" x14ac:dyDescent="0.25">
      <c r="A8" s="212" t="s">
        <v>17</v>
      </c>
      <c r="B8" s="348">
        <f t="shared" si="0"/>
        <v>87</v>
      </c>
      <c r="C8" s="74">
        <v>74</v>
      </c>
      <c r="D8" s="74">
        <v>13</v>
      </c>
      <c r="E8" s="129">
        <v>7.77</v>
      </c>
      <c r="F8" s="129">
        <v>6.61</v>
      </c>
      <c r="G8" s="85">
        <v>1.17</v>
      </c>
    </row>
    <row r="9" spans="1:7" ht="14.1" customHeight="1" x14ac:dyDescent="0.25">
      <c r="A9" s="212" t="s">
        <v>18</v>
      </c>
      <c r="B9" s="348">
        <f t="shared" si="0"/>
        <v>115</v>
      </c>
      <c r="C9" s="74">
        <v>90</v>
      </c>
      <c r="D9" s="74">
        <v>25</v>
      </c>
      <c r="E9" s="129">
        <v>9</v>
      </c>
      <c r="F9" s="129">
        <v>7.04</v>
      </c>
      <c r="G9" s="85">
        <v>1.97</v>
      </c>
    </row>
    <row r="10" spans="1:7" ht="14.1" customHeight="1" x14ac:dyDescent="0.25">
      <c r="A10" s="212" t="s">
        <v>19</v>
      </c>
      <c r="B10" s="348">
        <f t="shared" si="0"/>
        <v>129</v>
      </c>
      <c r="C10" s="74">
        <v>98</v>
      </c>
      <c r="D10" s="74">
        <v>31</v>
      </c>
      <c r="E10" s="129">
        <v>5.98</v>
      </c>
      <c r="F10" s="129">
        <v>4.54</v>
      </c>
      <c r="G10" s="85">
        <v>1.44</v>
      </c>
    </row>
    <row r="11" spans="1:7" ht="14.1" customHeight="1" x14ac:dyDescent="0.25">
      <c r="A11" s="212" t="s">
        <v>20</v>
      </c>
      <c r="B11" s="348">
        <f t="shared" si="0"/>
        <v>66</v>
      </c>
      <c r="C11" s="74">
        <v>53</v>
      </c>
      <c r="D11" s="74">
        <v>13</v>
      </c>
      <c r="E11" s="129">
        <v>7.2</v>
      </c>
      <c r="F11" s="129">
        <v>5.78</v>
      </c>
      <c r="G11" s="85">
        <v>1.43</v>
      </c>
    </row>
    <row r="12" spans="1:7" ht="14.1" customHeight="1" x14ac:dyDescent="0.25">
      <c r="A12" s="212" t="s">
        <v>21</v>
      </c>
      <c r="B12" s="348">
        <f t="shared" si="0"/>
        <v>70</v>
      </c>
      <c r="C12" s="74">
        <v>59</v>
      </c>
      <c r="D12" s="74">
        <v>11</v>
      </c>
      <c r="E12" s="129">
        <v>6.72</v>
      </c>
      <c r="F12" s="129">
        <v>5.67</v>
      </c>
      <c r="G12" s="85">
        <v>1.06</v>
      </c>
    </row>
    <row r="13" spans="1:7" ht="14.1" customHeight="1" x14ac:dyDescent="0.25">
      <c r="A13" s="213" t="s">
        <v>22</v>
      </c>
      <c r="B13" s="348">
        <f t="shared" si="0"/>
        <v>50</v>
      </c>
      <c r="C13" s="74">
        <v>35</v>
      </c>
      <c r="D13" s="74">
        <v>15</v>
      </c>
      <c r="E13" s="129">
        <v>7.98</v>
      </c>
      <c r="F13" s="129">
        <v>5.59</v>
      </c>
      <c r="G13" s="85">
        <v>2.41</v>
      </c>
    </row>
    <row r="14" spans="1:7" ht="14.1" customHeight="1" x14ac:dyDescent="0.25">
      <c r="A14" s="212" t="s">
        <v>23</v>
      </c>
      <c r="B14" s="348">
        <f t="shared" si="0"/>
        <v>80</v>
      </c>
      <c r="C14" s="74">
        <v>64</v>
      </c>
      <c r="D14" s="74">
        <v>16</v>
      </c>
      <c r="E14" s="129">
        <v>7.75</v>
      </c>
      <c r="F14" s="129">
        <v>6.2</v>
      </c>
      <c r="G14" s="85">
        <v>1.56</v>
      </c>
    </row>
    <row r="15" spans="1:7" ht="14.1" customHeight="1" x14ac:dyDescent="0.25">
      <c r="A15" s="212" t="s">
        <v>24</v>
      </c>
      <c r="B15" s="348">
        <f t="shared" si="0"/>
        <v>84</v>
      </c>
      <c r="C15" s="74">
        <v>72</v>
      </c>
      <c r="D15" s="74">
        <v>12</v>
      </c>
      <c r="E15" s="129">
        <v>7.67</v>
      </c>
      <c r="F15" s="129">
        <v>6.57</v>
      </c>
      <c r="G15" s="85">
        <v>1.1000000000000001</v>
      </c>
    </row>
    <row r="16" spans="1:7" ht="14.1" customHeight="1" x14ac:dyDescent="0.25">
      <c r="A16" s="212" t="s">
        <v>25</v>
      </c>
      <c r="B16" s="348">
        <f t="shared" si="0"/>
        <v>421</v>
      </c>
      <c r="C16" s="74">
        <v>329</v>
      </c>
      <c r="D16" s="74">
        <v>92</v>
      </c>
      <c r="E16" s="129">
        <v>5.05</v>
      </c>
      <c r="F16" s="129">
        <v>3.94</v>
      </c>
      <c r="G16" s="85">
        <v>1.1100000000000001</v>
      </c>
    </row>
    <row r="17" spans="1:7" ht="14.1" customHeight="1" x14ac:dyDescent="0.25">
      <c r="A17" s="212" t="s">
        <v>26</v>
      </c>
      <c r="B17" s="348">
        <f t="shared" si="0"/>
        <v>51</v>
      </c>
      <c r="C17" s="74">
        <v>44</v>
      </c>
      <c r="D17" s="74">
        <v>7</v>
      </c>
      <c r="E17" s="129">
        <v>7.55</v>
      </c>
      <c r="F17" s="129">
        <v>6.51</v>
      </c>
      <c r="G17" s="85">
        <v>1.04</v>
      </c>
    </row>
    <row r="18" spans="1:7" ht="14.1" customHeight="1" x14ac:dyDescent="0.25">
      <c r="A18" s="213" t="s">
        <v>27</v>
      </c>
      <c r="B18" s="348">
        <f t="shared" si="0"/>
        <v>70</v>
      </c>
      <c r="C18" s="74">
        <v>62</v>
      </c>
      <c r="D18" s="74">
        <v>8</v>
      </c>
      <c r="E18" s="129">
        <v>6.77</v>
      </c>
      <c r="F18" s="129">
        <v>6</v>
      </c>
      <c r="G18" s="85">
        <v>0.78</v>
      </c>
    </row>
    <row r="19" spans="1:7" ht="14.1" customHeight="1" x14ac:dyDescent="0.25">
      <c r="A19" s="212" t="s">
        <v>28</v>
      </c>
      <c r="B19" s="348">
        <f t="shared" si="0"/>
        <v>72</v>
      </c>
      <c r="C19" s="74">
        <v>52</v>
      </c>
      <c r="D19" s="74">
        <v>20</v>
      </c>
      <c r="E19" s="129">
        <v>9.15</v>
      </c>
      <c r="F19" s="129">
        <v>6.61</v>
      </c>
      <c r="G19" s="85">
        <v>2.56</v>
      </c>
    </row>
    <row r="20" spans="1:7" ht="14.1" customHeight="1" x14ac:dyDescent="0.25">
      <c r="A20" s="212" t="s">
        <v>29</v>
      </c>
      <c r="B20" s="348">
        <f t="shared" si="0"/>
        <v>42</v>
      </c>
      <c r="C20" s="74">
        <v>33</v>
      </c>
      <c r="D20" s="74">
        <v>9</v>
      </c>
      <c r="E20" s="129">
        <v>5.05</v>
      </c>
      <c r="F20" s="129">
        <v>3.97</v>
      </c>
      <c r="G20" s="85">
        <v>1.0900000000000001</v>
      </c>
    </row>
    <row r="21" spans="1:7" ht="14.1" customHeight="1" x14ac:dyDescent="0.25">
      <c r="A21" s="212" t="s">
        <v>30</v>
      </c>
      <c r="B21" s="348">
        <f t="shared" si="0"/>
        <v>99</v>
      </c>
      <c r="C21" s="74">
        <v>76</v>
      </c>
      <c r="D21" s="74">
        <v>23</v>
      </c>
      <c r="E21" s="129">
        <v>8.48</v>
      </c>
      <c r="F21" s="129">
        <v>6.51</v>
      </c>
      <c r="G21" s="85">
        <v>1.98</v>
      </c>
    </row>
    <row r="22" spans="1:7" ht="14.1" customHeight="1" x14ac:dyDescent="0.25">
      <c r="A22" s="212" t="s">
        <v>31</v>
      </c>
      <c r="B22" s="348">
        <f t="shared" si="0"/>
        <v>95</v>
      </c>
      <c r="C22" s="74">
        <v>73</v>
      </c>
      <c r="D22" s="74">
        <v>22</v>
      </c>
      <c r="E22" s="129">
        <v>7.66</v>
      </c>
      <c r="F22" s="129">
        <v>5.89</v>
      </c>
      <c r="G22" s="85">
        <v>1.79</v>
      </c>
    </row>
    <row r="23" spans="1:7" ht="14.1" customHeight="1" x14ac:dyDescent="0.25">
      <c r="A23" s="212" t="s">
        <v>32</v>
      </c>
      <c r="B23" s="348">
        <f t="shared" si="0"/>
        <v>84</v>
      </c>
      <c r="C23" s="74">
        <v>72</v>
      </c>
      <c r="D23" s="74">
        <v>12</v>
      </c>
      <c r="E23" s="129">
        <v>6.74</v>
      </c>
      <c r="F23" s="129">
        <v>5.78</v>
      </c>
      <c r="G23" s="85">
        <v>0.97</v>
      </c>
    </row>
    <row r="24" spans="1:7" ht="14.1" customHeight="1" x14ac:dyDescent="0.25">
      <c r="A24" s="212" t="s">
        <v>33</v>
      </c>
      <c r="B24" s="348">
        <f t="shared" si="0"/>
        <v>794</v>
      </c>
      <c r="C24" s="74">
        <v>606</v>
      </c>
      <c r="D24" s="74">
        <v>188</v>
      </c>
      <c r="E24" s="129">
        <v>5.98</v>
      </c>
      <c r="F24" s="129">
        <v>4.5599999999999996</v>
      </c>
      <c r="G24" s="85">
        <v>1.42</v>
      </c>
    </row>
    <row r="25" spans="1:7" ht="14.1" customHeight="1" x14ac:dyDescent="0.25">
      <c r="A25" s="214" t="s">
        <v>34</v>
      </c>
      <c r="B25" s="347">
        <f t="shared" si="0"/>
        <v>1121</v>
      </c>
      <c r="C25" s="73">
        <v>883</v>
      </c>
      <c r="D25" s="73">
        <v>238</v>
      </c>
      <c r="E25" s="22">
        <v>7.66</v>
      </c>
      <c r="F25" s="22">
        <v>6.03</v>
      </c>
      <c r="G25" s="128">
        <v>1.64</v>
      </c>
    </row>
    <row r="26" spans="1:7" ht="14.1" customHeight="1" x14ac:dyDescent="0.25">
      <c r="A26" s="212" t="s">
        <v>35</v>
      </c>
      <c r="B26" s="348">
        <f t="shared" si="0"/>
        <v>53</v>
      </c>
      <c r="C26" s="74">
        <v>41</v>
      </c>
      <c r="D26" s="74">
        <v>12</v>
      </c>
      <c r="E26" s="129">
        <v>8.6999999999999993</v>
      </c>
      <c r="F26" s="129">
        <v>6.73</v>
      </c>
      <c r="G26" s="85">
        <v>1.98</v>
      </c>
    </row>
    <row r="27" spans="1:7" ht="14.1" customHeight="1" x14ac:dyDescent="0.25">
      <c r="A27" s="212" t="s">
        <v>36</v>
      </c>
      <c r="B27" s="348">
        <f t="shared" si="0"/>
        <v>63</v>
      </c>
      <c r="C27" s="74">
        <v>50</v>
      </c>
      <c r="D27" s="74">
        <v>13</v>
      </c>
      <c r="E27" s="129">
        <v>7.32</v>
      </c>
      <c r="F27" s="129">
        <v>5.81</v>
      </c>
      <c r="G27" s="85">
        <v>1.52</v>
      </c>
    </row>
    <row r="28" spans="1:7" ht="14.1" customHeight="1" x14ac:dyDescent="0.25">
      <c r="A28" s="212" t="s">
        <v>37</v>
      </c>
      <c r="B28" s="348">
        <f t="shared" si="0"/>
        <v>110</v>
      </c>
      <c r="C28" s="74">
        <v>83</v>
      </c>
      <c r="D28" s="74">
        <v>27</v>
      </c>
      <c r="E28" s="129">
        <v>9.7100000000000009</v>
      </c>
      <c r="F28" s="129">
        <v>7.33</v>
      </c>
      <c r="G28" s="85">
        <v>2.4</v>
      </c>
    </row>
    <row r="29" spans="1:7" ht="14.1" customHeight="1" x14ac:dyDescent="0.25">
      <c r="A29" s="212" t="s">
        <v>38</v>
      </c>
      <c r="B29" s="348">
        <f t="shared" si="0"/>
        <v>4</v>
      </c>
      <c r="C29" s="74">
        <v>3</v>
      </c>
      <c r="D29" s="74">
        <v>1</v>
      </c>
      <c r="E29" s="129">
        <v>6.44</v>
      </c>
      <c r="F29" s="129">
        <v>4.83</v>
      </c>
      <c r="G29" s="85">
        <v>1.62</v>
      </c>
    </row>
    <row r="30" spans="1:7" ht="14.1" customHeight="1" x14ac:dyDescent="0.25">
      <c r="A30" s="215" t="s">
        <v>292</v>
      </c>
      <c r="B30" s="348">
        <f t="shared" si="0"/>
        <v>106</v>
      </c>
      <c r="C30" s="74">
        <v>80</v>
      </c>
      <c r="D30" s="74">
        <v>26</v>
      </c>
      <c r="E30" s="129">
        <v>9.9</v>
      </c>
      <c r="F30" s="129">
        <v>7.47</v>
      </c>
      <c r="G30" s="85">
        <v>2.4500000000000002</v>
      </c>
    </row>
    <row r="31" spans="1:7" ht="14.1" customHeight="1" x14ac:dyDescent="0.25">
      <c r="A31" s="212" t="s">
        <v>39</v>
      </c>
      <c r="B31" s="348">
        <f t="shared" si="0"/>
        <v>102</v>
      </c>
      <c r="C31" s="74">
        <v>76</v>
      </c>
      <c r="D31" s="74">
        <v>26</v>
      </c>
      <c r="E31" s="129">
        <v>8.23</v>
      </c>
      <c r="F31" s="129">
        <v>6.13</v>
      </c>
      <c r="G31" s="85">
        <v>2.11</v>
      </c>
    </row>
    <row r="32" spans="1:7" ht="14.1" customHeight="1" x14ac:dyDescent="0.25">
      <c r="A32" s="212" t="s">
        <v>40</v>
      </c>
      <c r="B32" s="348">
        <f t="shared" si="0"/>
        <v>80</v>
      </c>
      <c r="C32" s="74">
        <v>66</v>
      </c>
      <c r="D32" s="74">
        <v>14</v>
      </c>
      <c r="E32" s="129">
        <v>7.7</v>
      </c>
      <c r="F32" s="129">
        <v>6.35</v>
      </c>
      <c r="G32" s="85">
        <v>1.36</v>
      </c>
    </row>
    <row r="33" spans="1:7" ht="14.1" customHeight="1" x14ac:dyDescent="0.25">
      <c r="A33" s="212" t="s">
        <v>41</v>
      </c>
      <c r="B33" s="348">
        <f t="shared" si="0"/>
        <v>96</v>
      </c>
      <c r="C33" s="74">
        <v>84</v>
      </c>
      <c r="D33" s="74">
        <v>12</v>
      </c>
      <c r="E33" s="129">
        <v>6.84</v>
      </c>
      <c r="F33" s="129">
        <v>5.99</v>
      </c>
      <c r="G33" s="85">
        <v>0.86</v>
      </c>
    </row>
    <row r="34" spans="1:7" ht="14.1" customHeight="1" x14ac:dyDescent="0.25">
      <c r="A34" s="212" t="s">
        <v>42</v>
      </c>
      <c r="B34" s="348">
        <f t="shared" si="0"/>
        <v>71</v>
      </c>
      <c r="C34" s="74">
        <v>50</v>
      </c>
      <c r="D34" s="74">
        <v>21</v>
      </c>
      <c r="E34" s="129">
        <v>9.58</v>
      </c>
      <c r="F34" s="129">
        <v>6.74</v>
      </c>
      <c r="G34" s="85">
        <v>2.85</v>
      </c>
    </row>
    <row r="35" spans="1:7" ht="14.1" customHeight="1" x14ac:dyDescent="0.25">
      <c r="A35" s="212" t="s">
        <v>43</v>
      </c>
      <c r="B35" s="348">
        <f t="shared" si="0"/>
        <v>57</v>
      </c>
      <c r="C35" s="74">
        <v>44</v>
      </c>
      <c r="D35" s="74">
        <v>13</v>
      </c>
      <c r="E35" s="129">
        <v>9.68</v>
      </c>
      <c r="F35" s="129">
        <v>7.47</v>
      </c>
      <c r="G35" s="85">
        <v>2.2200000000000002</v>
      </c>
    </row>
    <row r="36" spans="1:7" ht="14.1" customHeight="1" x14ac:dyDescent="0.25">
      <c r="A36" s="212" t="s">
        <v>44</v>
      </c>
      <c r="B36" s="348">
        <f t="shared" si="0"/>
        <v>45</v>
      </c>
      <c r="C36" s="74">
        <v>34</v>
      </c>
      <c r="D36" s="74">
        <v>11</v>
      </c>
      <c r="E36" s="129">
        <v>7.64</v>
      </c>
      <c r="F36" s="129">
        <v>5.77</v>
      </c>
      <c r="G36" s="85">
        <v>1.88</v>
      </c>
    </row>
    <row r="37" spans="1:7" ht="14.1" customHeight="1" x14ac:dyDescent="0.25">
      <c r="A37" s="212" t="s">
        <v>45</v>
      </c>
      <c r="B37" s="348">
        <f t="shared" si="0"/>
        <v>444</v>
      </c>
      <c r="C37" s="74">
        <v>355</v>
      </c>
      <c r="D37" s="74">
        <v>89</v>
      </c>
      <c r="E37" s="129">
        <v>6.9</v>
      </c>
      <c r="F37" s="129">
        <v>5.51</v>
      </c>
      <c r="G37" s="85">
        <v>1.39</v>
      </c>
    </row>
    <row r="38" spans="1:7" ht="14.1" customHeight="1" x14ac:dyDescent="0.25">
      <c r="A38" s="216" t="s">
        <v>46</v>
      </c>
      <c r="B38" s="347">
        <f t="shared" si="0"/>
        <v>1339</v>
      </c>
      <c r="C38" s="73">
        <v>1072</v>
      </c>
      <c r="D38" s="73">
        <v>267</v>
      </c>
      <c r="E38" s="22">
        <v>7.68</v>
      </c>
      <c r="F38" s="22">
        <v>6.15</v>
      </c>
      <c r="G38" s="128">
        <v>1.54</v>
      </c>
    </row>
    <row r="39" spans="1:7" ht="14.1" customHeight="1" x14ac:dyDescent="0.25">
      <c r="A39" s="212" t="s">
        <v>47</v>
      </c>
      <c r="B39" s="348">
        <f t="shared" si="0"/>
        <v>21</v>
      </c>
      <c r="C39" s="74">
        <v>15</v>
      </c>
      <c r="D39" s="74">
        <v>6</v>
      </c>
      <c r="E39" s="129">
        <v>4.6500000000000004</v>
      </c>
      <c r="F39" s="129">
        <v>3.32</v>
      </c>
      <c r="G39" s="85">
        <v>1.33</v>
      </c>
    </row>
    <row r="40" spans="1:7" ht="14.1" customHeight="1" x14ac:dyDescent="0.25">
      <c r="A40" s="212" t="s">
        <v>48</v>
      </c>
      <c r="B40" s="348">
        <f t="shared" si="0"/>
        <v>32</v>
      </c>
      <c r="C40" s="74">
        <v>24</v>
      </c>
      <c r="D40" s="74">
        <v>8</v>
      </c>
      <c r="E40" s="129">
        <v>10.4</v>
      </c>
      <c r="F40" s="129">
        <v>7.8</v>
      </c>
      <c r="G40" s="85">
        <v>2.62</v>
      </c>
    </row>
    <row r="41" spans="1:7" ht="14.1" customHeight="1" x14ac:dyDescent="0.25">
      <c r="A41" s="212" t="s">
        <v>206</v>
      </c>
      <c r="B41" s="348">
        <f t="shared" si="0"/>
        <v>165</v>
      </c>
      <c r="C41" s="74">
        <v>132</v>
      </c>
      <c r="D41" s="74">
        <v>33</v>
      </c>
      <c r="E41" s="129">
        <v>8.06</v>
      </c>
      <c r="F41" s="129">
        <v>6.45</v>
      </c>
      <c r="G41" s="85">
        <v>1.62</v>
      </c>
    </row>
    <row r="42" spans="1:7" ht="14.1" customHeight="1" x14ac:dyDescent="0.25">
      <c r="A42" s="212" t="s">
        <v>49</v>
      </c>
      <c r="B42" s="348">
        <f t="shared" si="0"/>
        <v>527</v>
      </c>
      <c r="C42" s="74">
        <v>418</v>
      </c>
      <c r="D42" s="74">
        <v>109</v>
      </c>
      <c r="E42" s="129">
        <v>8.1199999999999992</v>
      </c>
      <c r="F42" s="129">
        <v>6.44</v>
      </c>
      <c r="G42" s="85">
        <v>1.69</v>
      </c>
    </row>
    <row r="43" spans="1:7" ht="14.1" customHeight="1" x14ac:dyDescent="0.25">
      <c r="A43" s="212" t="s">
        <v>50</v>
      </c>
      <c r="B43" s="348">
        <f t="shared" si="0"/>
        <v>96</v>
      </c>
      <c r="C43" s="74">
        <v>81</v>
      </c>
      <c r="D43" s="74">
        <v>15</v>
      </c>
      <c r="E43" s="129">
        <v>8.09</v>
      </c>
      <c r="F43" s="129">
        <v>6.83</v>
      </c>
      <c r="G43" s="85">
        <v>1.27</v>
      </c>
    </row>
    <row r="44" spans="1:7" ht="14.1" customHeight="1" x14ac:dyDescent="0.25">
      <c r="A44" s="212" t="s">
        <v>51</v>
      </c>
      <c r="B44" s="348">
        <f t="shared" si="0"/>
        <v>178</v>
      </c>
      <c r="C44" s="74">
        <v>144</v>
      </c>
      <c r="D44" s="74">
        <v>34</v>
      </c>
      <c r="E44" s="129">
        <v>7.51</v>
      </c>
      <c r="F44" s="129">
        <v>6.07</v>
      </c>
      <c r="G44" s="85">
        <v>1.44</v>
      </c>
    </row>
    <row r="45" spans="1:7" ht="14.1" customHeight="1" x14ac:dyDescent="0.25">
      <c r="A45" s="212" t="s">
        <v>52</v>
      </c>
      <c r="B45" s="348">
        <f t="shared" si="0"/>
        <v>296</v>
      </c>
      <c r="C45" s="74">
        <v>236</v>
      </c>
      <c r="D45" s="74">
        <v>60</v>
      </c>
      <c r="E45" s="129">
        <v>7.17</v>
      </c>
      <c r="F45" s="129">
        <v>5.72</v>
      </c>
      <c r="G45" s="85">
        <v>1.46</v>
      </c>
    </row>
    <row r="46" spans="1:7" ht="14.1" customHeight="1" x14ac:dyDescent="0.25">
      <c r="A46" s="212" t="s">
        <v>208</v>
      </c>
      <c r="B46" s="348">
        <f t="shared" si="0"/>
        <v>24</v>
      </c>
      <c r="C46" s="74">
        <v>22</v>
      </c>
      <c r="D46" s="74">
        <v>2</v>
      </c>
      <c r="E46" s="129">
        <v>5.36</v>
      </c>
      <c r="F46" s="129">
        <v>4.92</v>
      </c>
      <c r="G46" s="85">
        <v>0.45</v>
      </c>
    </row>
    <row r="47" spans="1:7" ht="14.1" customHeight="1" x14ac:dyDescent="0.25">
      <c r="A47" s="217" t="s">
        <v>53</v>
      </c>
      <c r="B47" s="347">
        <f t="shared" si="0"/>
        <v>913</v>
      </c>
      <c r="C47" s="73">
        <v>545</v>
      </c>
      <c r="D47" s="73">
        <v>368</v>
      </c>
      <c r="E47" s="22">
        <v>6.41</v>
      </c>
      <c r="F47" s="22">
        <v>3.83</v>
      </c>
      <c r="G47" s="128">
        <v>2.59</v>
      </c>
    </row>
    <row r="48" spans="1:7" ht="14.1" customHeight="1" x14ac:dyDescent="0.25">
      <c r="A48" s="212" t="s">
        <v>54</v>
      </c>
      <c r="B48" s="348">
        <f t="shared" si="0"/>
        <v>276</v>
      </c>
      <c r="C48" s="74">
        <v>120</v>
      </c>
      <c r="D48" s="74">
        <v>156</v>
      </c>
      <c r="E48" s="129">
        <v>5.72</v>
      </c>
      <c r="F48" s="129">
        <v>2.4900000000000002</v>
      </c>
      <c r="G48" s="85">
        <v>3.24</v>
      </c>
    </row>
    <row r="49" spans="1:7" ht="14.1" customHeight="1" x14ac:dyDescent="0.25">
      <c r="A49" s="212" t="s">
        <v>55</v>
      </c>
      <c r="B49" s="348">
        <f t="shared" si="0"/>
        <v>40</v>
      </c>
      <c r="C49" s="74">
        <v>23</v>
      </c>
      <c r="D49" s="74">
        <v>17</v>
      </c>
      <c r="E49" s="129">
        <v>4.96</v>
      </c>
      <c r="F49" s="129">
        <v>2.85</v>
      </c>
      <c r="G49" s="85">
        <v>2.11</v>
      </c>
    </row>
    <row r="50" spans="1:7" ht="14.1" customHeight="1" x14ac:dyDescent="0.25">
      <c r="A50" s="212" t="s">
        <v>56</v>
      </c>
      <c r="B50" s="348">
        <f t="shared" si="0"/>
        <v>63</v>
      </c>
      <c r="C50" s="74">
        <v>48</v>
      </c>
      <c r="D50" s="74">
        <v>15</v>
      </c>
      <c r="E50" s="129">
        <v>5.77</v>
      </c>
      <c r="F50" s="129">
        <v>4.3899999999999997</v>
      </c>
      <c r="G50" s="85">
        <v>1.38</v>
      </c>
    </row>
    <row r="51" spans="1:7" ht="14.1" customHeight="1" x14ac:dyDescent="0.25">
      <c r="A51" s="212" t="s">
        <v>57</v>
      </c>
      <c r="B51" s="348">
        <f t="shared" si="0"/>
        <v>46</v>
      </c>
      <c r="C51" s="74">
        <v>32</v>
      </c>
      <c r="D51" s="74">
        <v>14</v>
      </c>
      <c r="E51" s="129">
        <v>9.15</v>
      </c>
      <c r="F51" s="129">
        <v>6.36</v>
      </c>
      <c r="G51" s="85">
        <v>2.8</v>
      </c>
    </row>
    <row r="52" spans="1:7" ht="14.1" customHeight="1" x14ac:dyDescent="0.25">
      <c r="A52" s="212" t="s">
        <v>58</v>
      </c>
      <c r="B52" s="348">
        <f t="shared" si="0"/>
        <v>59</v>
      </c>
      <c r="C52" s="74">
        <v>38</v>
      </c>
      <c r="D52" s="74">
        <v>21</v>
      </c>
      <c r="E52" s="129">
        <v>6.4</v>
      </c>
      <c r="F52" s="129">
        <v>4.12</v>
      </c>
      <c r="G52" s="85">
        <v>2.29</v>
      </c>
    </row>
    <row r="53" spans="1:7" ht="14.1" customHeight="1" x14ac:dyDescent="0.25">
      <c r="A53" s="212" t="s">
        <v>59</v>
      </c>
      <c r="B53" s="348">
        <f t="shared" si="0"/>
        <v>178</v>
      </c>
      <c r="C53" s="74">
        <v>97</v>
      </c>
      <c r="D53" s="74">
        <v>81</v>
      </c>
      <c r="E53" s="129">
        <v>5.92</v>
      </c>
      <c r="F53" s="129">
        <v>3.23</v>
      </c>
      <c r="G53" s="85">
        <v>2.7</v>
      </c>
    </row>
    <row r="54" spans="1:7" ht="14.1" customHeight="1" x14ac:dyDescent="0.25">
      <c r="A54" s="212" t="s">
        <v>60</v>
      </c>
      <c r="B54" s="348">
        <f t="shared" si="0"/>
        <v>251</v>
      </c>
      <c r="C54" s="74">
        <v>187</v>
      </c>
      <c r="D54" s="74">
        <v>64</v>
      </c>
      <c r="E54" s="129">
        <v>8.1300000000000008</v>
      </c>
      <c r="F54" s="129">
        <v>6.06</v>
      </c>
      <c r="G54" s="85">
        <v>2.09</v>
      </c>
    </row>
    <row r="55" spans="1:7" ht="14.1" customHeight="1" x14ac:dyDescent="0.25">
      <c r="A55" s="211" t="s">
        <v>61</v>
      </c>
      <c r="B55" s="347">
        <f t="shared" si="0"/>
        <v>2551</v>
      </c>
      <c r="C55" s="73">
        <v>1969</v>
      </c>
      <c r="D55" s="73">
        <v>582</v>
      </c>
      <c r="E55" s="22">
        <v>8.14</v>
      </c>
      <c r="F55" s="22">
        <v>6.28</v>
      </c>
      <c r="G55" s="128">
        <v>1.87</v>
      </c>
    </row>
    <row r="56" spans="1:7" ht="14.1" customHeight="1" x14ac:dyDescent="0.25">
      <c r="A56" s="212" t="s">
        <v>62</v>
      </c>
      <c r="B56" s="348">
        <f t="shared" si="0"/>
        <v>305</v>
      </c>
      <c r="C56" s="74">
        <v>229</v>
      </c>
      <c r="D56" s="74">
        <v>76</v>
      </c>
      <c r="E56" s="129">
        <v>6.46</v>
      </c>
      <c r="F56" s="129">
        <v>4.8499999999999996</v>
      </c>
      <c r="G56" s="85">
        <v>1.62</v>
      </c>
    </row>
    <row r="57" spans="1:7" ht="14.1" customHeight="1" x14ac:dyDescent="0.25">
      <c r="A57" s="212" t="s">
        <v>63</v>
      </c>
      <c r="B57" s="348">
        <f t="shared" si="0"/>
        <v>79</v>
      </c>
      <c r="C57" s="74">
        <v>59</v>
      </c>
      <c r="D57" s="74">
        <v>20</v>
      </c>
      <c r="E57" s="129">
        <v>10.6</v>
      </c>
      <c r="F57" s="129">
        <v>7.92</v>
      </c>
      <c r="G57" s="85">
        <v>2.71</v>
      </c>
    </row>
    <row r="58" spans="1:7" ht="14.1" customHeight="1" x14ac:dyDescent="0.25">
      <c r="A58" s="212" t="s">
        <v>64</v>
      </c>
      <c r="B58" s="348">
        <f t="shared" si="0"/>
        <v>42</v>
      </c>
      <c r="C58" s="74">
        <v>36</v>
      </c>
      <c r="D58" s="74">
        <v>6</v>
      </c>
      <c r="E58" s="129">
        <v>6.28</v>
      </c>
      <c r="F58" s="129">
        <v>5.38</v>
      </c>
      <c r="G58" s="85">
        <v>0.9</v>
      </c>
    </row>
    <row r="59" spans="1:7" ht="14.1" customHeight="1" x14ac:dyDescent="0.25">
      <c r="A59" s="212" t="s">
        <v>65</v>
      </c>
      <c r="B59" s="348">
        <f t="shared" si="0"/>
        <v>478</v>
      </c>
      <c r="C59" s="74">
        <v>379</v>
      </c>
      <c r="D59" s="74">
        <v>99</v>
      </c>
      <c r="E59" s="129">
        <v>10.26</v>
      </c>
      <c r="F59" s="129">
        <v>8.1300000000000008</v>
      </c>
      <c r="G59" s="85">
        <v>2.14</v>
      </c>
    </row>
    <row r="60" spans="1:7" ht="14.1" customHeight="1" x14ac:dyDescent="0.25">
      <c r="A60" s="212" t="s">
        <v>66</v>
      </c>
      <c r="B60" s="348">
        <f t="shared" si="0"/>
        <v>125</v>
      </c>
      <c r="C60" s="74">
        <v>104</v>
      </c>
      <c r="D60" s="74">
        <v>21</v>
      </c>
      <c r="E60" s="129">
        <v>7.56</v>
      </c>
      <c r="F60" s="129">
        <v>6.29</v>
      </c>
      <c r="G60" s="85">
        <v>1.28</v>
      </c>
    </row>
    <row r="61" spans="1:7" ht="14.1" customHeight="1" x14ac:dyDescent="0.25">
      <c r="A61" s="212" t="s">
        <v>67</v>
      </c>
      <c r="B61" s="348">
        <f t="shared" si="0"/>
        <v>130</v>
      </c>
      <c r="C61" s="74">
        <v>112</v>
      </c>
      <c r="D61" s="74">
        <v>18</v>
      </c>
      <c r="E61" s="129">
        <v>9.8699999999999992</v>
      </c>
      <c r="F61" s="129">
        <v>8.5</v>
      </c>
      <c r="G61" s="85">
        <v>1.38</v>
      </c>
    </row>
    <row r="62" spans="1:7" ht="14.1" customHeight="1" x14ac:dyDescent="0.25">
      <c r="A62" s="212" t="s">
        <v>68</v>
      </c>
      <c r="B62" s="348">
        <f t="shared" si="0"/>
        <v>221</v>
      </c>
      <c r="C62" s="74">
        <v>157</v>
      </c>
      <c r="D62" s="74">
        <v>64</v>
      </c>
      <c r="E62" s="129">
        <v>7.45</v>
      </c>
      <c r="F62" s="129">
        <v>5.29</v>
      </c>
      <c r="G62" s="85">
        <v>2.17</v>
      </c>
    </row>
    <row r="63" spans="1:7" ht="14.1" customHeight="1" x14ac:dyDescent="0.25">
      <c r="A63" s="212" t="s">
        <v>69</v>
      </c>
      <c r="B63" s="348">
        <f t="shared" si="0"/>
        <v>111</v>
      </c>
      <c r="C63" s="74">
        <v>87</v>
      </c>
      <c r="D63" s="74">
        <v>24</v>
      </c>
      <c r="E63" s="129">
        <v>8.74</v>
      </c>
      <c r="F63" s="129">
        <v>6.85</v>
      </c>
      <c r="G63" s="85">
        <v>1.9</v>
      </c>
    </row>
    <row r="64" spans="1:7" ht="14.1" customHeight="1" x14ac:dyDescent="0.25">
      <c r="A64" s="212" t="s">
        <v>70</v>
      </c>
      <c r="B64" s="348">
        <f t="shared" si="0"/>
        <v>281</v>
      </c>
      <c r="C64" s="74">
        <v>206</v>
      </c>
      <c r="D64" s="74">
        <v>75</v>
      </c>
      <c r="E64" s="129">
        <v>8.7200000000000006</v>
      </c>
      <c r="F64" s="129">
        <v>6.39</v>
      </c>
      <c r="G64" s="85">
        <v>2.34</v>
      </c>
    </row>
    <row r="65" spans="1:7" ht="14.1" customHeight="1" x14ac:dyDescent="0.25">
      <c r="A65" s="212" t="s">
        <v>71</v>
      </c>
      <c r="B65" s="348">
        <f t="shared" si="0"/>
        <v>164</v>
      </c>
      <c r="C65" s="74">
        <v>120</v>
      </c>
      <c r="D65" s="74">
        <v>44</v>
      </c>
      <c r="E65" s="129">
        <v>7.49</v>
      </c>
      <c r="F65" s="129">
        <v>5.48</v>
      </c>
      <c r="G65" s="85">
        <v>2.02</v>
      </c>
    </row>
    <row r="66" spans="1:7" ht="14.1" customHeight="1" x14ac:dyDescent="0.25">
      <c r="A66" s="212" t="s">
        <v>72</v>
      </c>
      <c r="B66" s="348">
        <f t="shared" si="0"/>
        <v>90</v>
      </c>
      <c r="C66" s="74">
        <v>72</v>
      </c>
      <c r="D66" s="74">
        <v>18</v>
      </c>
      <c r="E66" s="129">
        <v>7.8</v>
      </c>
      <c r="F66" s="129">
        <v>6.24</v>
      </c>
      <c r="G66" s="85">
        <v>1.57</v>
      </c>
    </row>
    <row r="67" spans="1:7" ht="14.1" customHeight="1" x14ac:dyDescent="0.25">
      <c r="A67" s="212" t="s">
        <v>73</v>
      </c>
      <c r="B67" s="348">
        <f t="shared" si="0"/>
        <v>271</v>
      </c>
      <c r="C67" s="74">
        <v>218</v>
      </c>
      <c r="D67" s="74">
        <v>53</v>
      </c>
      <c r="E67" s="129">
        <v>8.15</v>
      </c>
      <c r="F67" s="129">
        <v>6.55</v>
      </c>
      <c r="G67" s="85">
        <v>1.6</v>
      </c>
    </row>
    <row r="68" spans="1:7" ht="14.1" customHeight="1" x14ac:dyDescent="0.25">
      <c r="A68" s="213" t="s">
        <v>74</v>
      </c>
      <c r="B68" s="348">
        <f t="shared" si="0"/>
        <v>171</v>
      </c>
      <c r="C68" s="74">
        <v>126</v>
      </c>
      <c r="D68" s="74">
        <v>45</v>
      </c>
      <c r="E68" s="129">
        <v>7.64</v>
      </c>
      <c r="F68" s="129">
        <v>5.63</v>
      </c>
      <c r="G68" s="85">
        <v>2.02</v>
      </c>
    </row>
    <row r="69" spans="1:7" ht="14.1" customHeight="1" x14ac:dyDescent="0.25">
      <c r="A69" s="212" t="s">
        <v>75</v>
      </c>
      <c r="B69" s="348">
        <f t="shared" si="0"/>
        <v>83</v>
      </c>
      <c r="C69" s="74">
        <v>64</v>
      </c>
      <c r="D69" s="74">
        <v>19</v>
      </c>
      <c r="E69" s="129">
        <v>6.89</v>
      </c>
      <c r="F69" s="129">
        <v>5.31</v>
      </c>
      <c r="G69" s="85">
        <v>1.59</v>
      </c>
    </row>
    <row r="70" spans="1:7" ht="14.1" customHeight="1" x14ac:dyDescent="0.25">
      <c r="A70" s="216" t="s">
        <v>76</v>
      </c>
      <c r="B70" s="347">
        <f t="shared" ref="B70:B100" si="1">C70+D70</f>
        <v>1035</v>
      </c>
      <c r="C70" s="73">
        <v>803</v>
      </c>
      <c r="D70" s="73">
        <v>232</v>
      </c>
      <c r="E70" s="22">
        <v>7</v>
      </c>
      <c r="F70" s="22">
        <v>5.43</v>
      </c>
      <c r="G70" s="128">
        <v>1.58</v>
      </c>
    </row>
    <row r="71" spans="1:7" ht="14.1" customHeight="1" x14ac:dyDescent="0.25">
      <c r="A71" s="212" t="s">
        <v>77</v>
      </c>
      <c r="B71" s="348">
        <f t="shared" si="1"/>
        <v>54</v>
      </c>
      <c r="C71" s="74">
        <v>40</v>
      </c>
      <c r="D71" s="74">
        <v>14</v>
      </c>
      <c r="E71" s="129">
        <v>6.22</v>
      </c>
      <c r="F71" s="129">
        <v>4.6100000000000003</v>
      </c>
      <c r="G71" s="85">
        <v>1.62</v>
      </c>
    </row>
    <row r="72" spans="1:7" ht="14.1" customHeight="1" x14ac:dyDescent="0.25">
      <c r="A72" s="212" t="s">
        <v>78</v>
      </c>
      <c r="B72" s="348">
        <f t="shared" si="1"/>
        <v>397</v>
      </c>
      <c r="C72" s="74">
        <v>303</v>
      </c>
      <c r="D72" s="74">
        <v>94</v>
      </c>
      <c r="E72" s="129">
        <v>7.85</v>
      </c>
      <c r="F72" s="129">
        <v>5.99</v>
      </c>
      <c r="G72" s="85">
        <v>1.87</v>
      </c>
    </row>
    <row r="73" spans="1:7" ht="14.1" customHeight="1" x14ac:dyDescent="0.25">
      <c r="A73" s="212" t="s">
        <v>79</v>
      </c>
      <c r="B73" s="348">
        <f t="shared" si="1"/>
        <v>267</v>
      </c>
      <c r="C73" s="74">
        <v>222</v>
      </c>
      <c r="D73" s="74">
        <v>45</v>
      </c>
      <c r="E73" s="129">
        <v>5.27</v>
      </c>
      <c r="F73" s="129">
        <v>4.38</v>
      </c>
      <c r="G73" s="85">
        <v>0.89</v>
      </c>
    </row>
    <row r="74" spans="1:7" ht="14.1" customHeight="1" x14ac:dyDescent="0.25">
      <c r="A74" s="212" t="s">
        <v>80</v>
      </c>
      <c r="B74" s="348">
        <f t="shared" si="1"/>
        <v>97</v>
      </c>
      <c r="C74" s="74">
        <v>73</v>
      </c>
      <c r="D74" s="74">
        <v>24</v>
      </c>
      <c r="E74" s="129">
        <v>4.29</v>
      </c>
      <c r="F74" s="129">
        <v>3.23</v>
      </c>
      <c r="G74" s="85">
        <v>1.06</v>
      </c>
    </row>
    <row r="75" spans="1:7" ht="14.1" customHeight="1" x14ac:dyDescent="0.25">
      <c r="A75" s="212" t="s">
        <v>81</v>
      </c>
      <c r="B75" s="348">
        <f t="shared" si="1"/>
        <v>43</v>
      </c>
      <c r="C75" s="74">
        <v>38</v>
      </c>
      <c r="D75" s="74">
        <v>5</v>
      </c>
      <c r="E75" s="129">
        <v>5.93</v>
      </c>
      <c r="F75" s="129">
        <v>5.24</v>
      </c>
      <c r="G75" s="85">
        <v>0.69</v>
      </c>
    </row>
    <row r="76" spans="1:7" ht="14.1" customHeight="1" x14ac:dyDescent="0.25">
      <c r="A76" s="215" t="s">
        <v>293</v>
      </c>
      <c r="B76" s="348">
        <f t="shared" si="1"/>
        <v>127</v>
      </c>
      <c r="C76" s="74">
        <v>111</v>
      </c>
      <c r="D76" s="74">
        <v>16</v>
      </c>
      <c r="E76" s="129">
        <v>6.1</v>
      </c>
      <c r="F76" s="129">
        <v>5.33</v>
      </c>
      <c r="G76" s="85">
        <v>0.77</v>
      </c>
    </row>
    <row r="77" spans="1:7" ht="14.1" customHeight="1" x14ac:dyDescent="0.25">
      <c r="A77" s="212" t="s">
        <v>82</v>
      </c>
      <c r="B77" s="348">
        <f t="shared" si="1"/>
        <v>317</v>
      </c>
      <c r="C77" s="74">
        <v>238</v>
      </c>
      <c r="D77" s="74">
        <v>79</v>
      </c>
      <c r="E77" s="129">
        <v>8.36</v>
      </c>
      <c r="F77" s="129">
        <v>6.27</v>
      </c>
      <c r="G77" s="85">
        <v>2.1</v>
      </c>
    </row>
    <row r="78" spans="1:7" ht="14.1" customHeight="1" x14ac:dyDescent="0.25">
      <c r="A78" s="211" t="s">
        <v>83</v>
      </c>
      <c r="B78" s="347">
        <f t="shared" si="1"/>
        <v>1411</v>
      </c>
      <c r="C78" s="73">
        <v>1029</v>
      </c>
      <c r="D78" s="73">
        <v>382</v>
      </c>
      <c r="E78" s="22">
        <v>7.15</v>
      </c>
      <c r="F78" s="22">
        <v>5.22</v>
      </c>
      <c r="G78" s="128">
        <v>1.95</v>
      </c>
    </row>
    <row r="79" spans="1:7" ht="14.1" customHeight="1" x14ac:dyDescent="0.25">
      <c r="A79" s="212" t="s">
        <v>84</v>
      </c>
      <c r="B79" s="348">
        <f t="shared" si="1"/>
        <v>28</v>
      </c>
      <c r="C79" s="74">
        <v>14</v>
      </c>
      <c r="D79" s="74">
        <v>14</v>
      </c>
      <c r="E79" s="129">
        <v>8.33</v>
      </c>
      <c r="F79" s="129">
        <v>4.17</v>
      </c>
      <c r="G79" s="85">
        <v>4.18</v>
      </c>
    </row>
    <row r="80" spans="1:7" ht="14.1" customHeight="1" x14ac:dyDescent="0.25">
      <c r="A80" s="212" t="s">
        <v>86</v>
      </c>
      <c r="B80" s="348">
        <f t="shared" si="1"/>
        <v>35</v>
      </c>
      <c r="C80" s="74">
        <v>25</v>
      </c>
      <c r="D80" s="74">
        <v>10</v>
      </c>
      <c r="E80" s="129">
        <v>5.33</v>
      </c>
      <c r="F80" s="129">
        <v>3.81</v>
      </c>
      <c r="G80" s="85">
        <v>1.53</v>
      </c>
    </row>
    <row r="81" spans="1:7" ht="14.1" customHeight="1" x14ac:dyDescent="0.25">
      <c r="A81" s="212" t="s">
        <v>87</v>
      </c>
      <c r="B81" s="348">
        <f t="shared" si="1"/>
        <v>38</v>
      </c>
      <c r="C81" s="74">
        <v>34</v>
      </c>
      <c r="D81" s="74">
        <v>4</v>
      </c>
      <c r="E81" s="129">
        <v>6.09</v>
      </c>
      <c r="F81" s="129">
        <v>5.45</v>
      </c>
      <c r="G81" s="85">
        <v>0.64</v>
      </c>
    </row>
    <row r="82" spans="1:7" ht="14.1" customHeight="1" x14ac:dyDescent="0.25">
      <c r="A82" s="212" t="s">
        <v>88</v>
      </c>
      <c r="B82" s="348">
        <f t="shared" si="1"/>
        <v>212</v>
      </c>
      <c r="C82" s="74">
        <v>159</v>
      </c>
      <c r="D82" s="74">
        <v>53</v>
      </c>
      <c r="E82" s="129">
        <v>9</v>
      </c>
      <c r="F82" s="129">
        <v>6.75</v>
      </c>
      <c r="G82" s="85">
        <v>2.2599999999999998</v>
      </c>
    </row>
    <row r="83" spans="1:7" ht="14.1" customHeight="1" x14ac:dyDescent="0.25">
      <c r="A83" s="212" t="s">
        <v>90</v>
      </c>
      <c r="B83" s="348">
        <f t="shared" si="1"/>
        <v>256</v>
      </c>
      <c r="C83" s="74">
        <v>185</v>
      </c>
      <c r="D83" s="74">
        <v>71</v>
      </c>
      <c r="E83" s="129">
        <v>7.59</v>
      </c>
      <c r="F83" s="129">
        <v>5.49</v>
      </c>
      <c r="G83" s="85">
        <v>2.12</v>
      </c>
    </row>
    <row r="84" spans="1:7" ht="14.1" customHeight="1" x14ac:dyDescent="0.25">
      <c r="A84" s="212" t="s">
        <v>91</v>
      </c>
      <c r="B84" s="348">
        <f t="shared" si="1"/>
        <v>195</v>
      </c>
      <c r="C84" s="74">
        <v>134</v>
      </c>
      <c r="D84" s="74">
        <v>61</v>
      </c>
      <c r="E84" s="129">
        <v>6.29</v>
      </c>
      <c r="F84" s="129">
        <v>4.33</v>
      </c>
      <c r="G84" s="85">
        <v>1.98</v>
      </c>
    </row>
    <row r="85" spans="1:7" ht="14.1" customHeight="1" x14ac:dyDescent="0.25">
      <c r="A85" s="212" t="s">
        <v>92</v>
      </c>
      <c r="B85" s="348">
        <f t="shared" si="1"/>
        <v>204</v>
      </c>
      <c r="C85" s="74">
        <v>164</v>
      </c>
      <c r="D85" s="74">
        <v>40</v>
      </c>
      <c r="E85" s="129">
        <v>7.64</v>
      </c>
      <c r="F85" s="129">
        <v>6.14</v>
      </c>
      <c r="G85" s="85">
        <v>1.51</v>
      </c>
    </row>
    <row r="86" spans="1:7" ht="14.1" customHeight="1" x14ac:dyDescent="0.25">
      <c r="A86" s="212" t="s">
        <v>93</v>
      </c>
      <c r="B86" s="348">
        <f t="shared" si="1"/>
        <v>220</v>
      </c>
      <c r="C86" s="74">
        <v>148</v>
      </c>
      <c r="D86" s="74">
        <v>72</v>
      </c>
      <c r="E86" s="129">
        <v>6.7</v>
      </c>
      <c r="F86" s="129">
        <v>4.51</v>
      </c>
      <c r="G86" s="85">
        <v>2.2000000000000002</v>
      </c>
    </row>
    <row r="87" spans="1:7" ht="14.1" customHeight="1" x14ac:dyDescent="0.25">
      <c r="A87" s="212" t="s">
        <v>94</v>
      </c>
      <c r="B87" s="348">
        <f t="shared" si="1"/>
        <v>156</v>
      </c>
      <c r="C87" s="74">
        <v>106</v>
      </c>
      <c r="D87" s="74">
        <v>50</v>
      </c>
      <c r="E87" s="129">
        <v>7.28</v>
      </c>
      <c r="F87" s="129">
        <v>4.95</v>
      </c>
      <c r="G87" s="85">
        <v>2.35</v>
      </c>
    </row>
    <row r="88" spans="1:7" ht="14.1" customHeight="1" x14ac:dyDescent="0.25">
      <c r="A88" s="212" t="s">
        <v>95</v>
      </c>
      <c r="B88" s="348">
        <f t="shared" si="1"/>
        <v>67</v>
      </c>
      <c r="C88" s="74">
        <v>60</v>
      </c>
      <c r="D88" s="74">
        <v>7</v>
      </c>
      <c r="E88" s="129">
        <v>5.66</v>
      </c>
      <c r="F88" s="129">
        <v>5.07</v>
      </c>
      <c r="G88" s="85">
        <v>0.59</v>
      </c>
    </row>
    <row r="89" spans="1:7" ht="14.1" customHeight="1" x14ac:dyDescent="0.25">
      <c r="A89" s="216" t="s">
        <v>96</v>
      </c>
      <c r="B89" s="347">
        <f t="shared" si="1"/>
        <v>809</v>
      </c>
      <c r="C89" s="73">
        <v>656</v>
      </c>
      <c r="D89" s="73">
        <v>153</v>
      </c>
      <c r="E89" s="22">
        <v>8.2100000000000009</v>
      </c>
      <c r="F89" s="22">
        <v>6.66</v>
      </c>
      <c r="G89" s="128">
        <v>1.56</v>
      </c>
    </row>
    <row r="90" spans="1:7" ht="14.1" customHeight="1" x14ac:dyDescent="0.25">
      <c r="A90" s="212" t="s">
        <v>85</v>
      </c>
      <c r="B90" s="348">
        <f>C90+D90</f>
        <v>93</v>
      </c>
      <c r="C90" s="74">
        <v>78</v>
      </c>
      <c r="D90" s="74">
        <v>15</v>
      </c>
      <c r="E90" s="129">
        <v>6.65</v>
      </c>
      <c r="F90" s="129">
        <v>5.58</v>
      </c>
      <c r="G90" s="85">
        <v>1.08</v>
      </c>
    </row>
    <row r="91" spans="1:7" ht="14.1" customHeight="1" x14ac:dyDescent="0.25">
      <c r="A91" s="212" t="s">
        <v>97</v>
      </c>
      <c r="B91" s="348">
        <f t="shared" si="1"/>
        <v>98</v>
      </c>
      <c r="C91" s="74">
        <v>76</v>
      </c>
      <c r="D91" s="74">
        <v>22</v>
      </c>
      <c r="E91" s="129">
        <v>7.39</v>
      </c>
      <c r="F91" s="129">
        <v>5.73</v>
      </c>
      <c r="G91" s="85">
        <v>1.67</v>
      </c>
    </row>
    <row r="92" spans="1:7" ht="14.1" customHeight="1" x14ac:dyDescent="0.25">
      <c r="A92" s="212" t="s">
        <v>89</v>
      </c>
      <c r="B92" s="348">
        <f>C92+D92</f>
        <v>149</v>
      </c>
      <c r="C92" s="74">
        <v>124</v>
      </c>
      <c r="D92" s="74">
        <v>25</v>
      </c>
      <c r="E92" s="129">
        <v>10.9</v>
      </c>
      <c r="F92" s="129">
        <v>9.07</v>
      </c>
      <c r="G92" s="85">
        <v>1.85</v>
      </c>
    </row>
    <row r="93" spans="1:7" ht="14.1" customHeight="1" x14ac:dyDescent="0.25">
      <c r="A93" s="212" t="s">
        <v>98</v>
      </c>
      <c r="B93" s="348">
        <f t="shared" si="1"/>
        <v>29</v>
      </c>
      <c r="C93" s="74">
        <v>21</v>
      </c>
      <c r="D93" s="74">
        <v>8</v>
      </c>
      <c r="E93" s="129">
        <v>8.44</v>
      </c>
      <c r="F93" s="129">
        <v>6.11</v>
      </c>
      <c r="G93" s="85">
        <v>2.34</v>
      </c>
    </row>
    <row r="94" spans="1:7" ht="14.1" customHeight="1" x14ac:dyDescent="0.25">
      <c r="A94" s="212" t="s">
        <v>99</v>
      </c>
      <c r="B94" s="348">
        <f t="shared" si="1"/>
        <v>167</v>
      </c>
      <c r="C94" s="74">
        <v>127</v>
      </c>
      <c r="D94" s="74">
        <v>40</v>
      </c>
      <c r="E94" s="129">
        <v>8.3000000000000007</v>
      </c>
      <c r="F94" s="129">
        <v>6.31</v>
      </c>
      <c r="G94" s="85">
        <v>2</v>
      </c>
    </row>
    <row r="95" spans="1:7" ht="14.1" customHeight="1" x14ac:dyDescent="0.25">
      <c r="A95" s="212" t="s">
        <v>100</v>
      </c>
      <c r="B95" s="348">
        <f t="shared" si="1"/>
        <v>112</v>
      </c>
      <c r="C95" s="74">
        <v>100</v>
      </c>
      <c r="D95" s="74">
        <v>12</v>
      </c>
      <c r="E95" s="129">
        <v>7.37</v>
      </c>
      <c r="F95" s="129">
        <v>6.58</v>
      </c>
      <c r="G95" s="85">
        <v>0.79</v>
      </c>
    </row>
    <row r="96" spans="1:7" ht="14.1" customHeight="1" x14ac:dyDescent="0.25">
      <c r="A96" s="212" t="s">
        <v>101</v>
      </c>
      <c r="B96" s="348">
        <f t="shared" si="1"/>
        <v>64</v>
      </c>
      <c r="C96" s="74">
        <v>50</v>
      </c>
      <c r="D96" s="74">
        <v>14</v>
      </c>
      <c r="E96" s="129">
        <v>7.22</v>
      </c>
      <c r="F96" s="129">
        <v>5.64</v>
      </c>
      <c r="G96" s="85">
        <v>1.59</v>
      </c>
    </row>
    <row r="97" spans="1:7" ht="14.1" customHeight="1" x14ac:dyDescent="0.25">
      <c r="A97" s="212" t="s">
        <v>102</v>
      </c>
      <c r="B97" s="348">
        <f t="shared" si="1"/>
        <v>14</v>
      </c>
      <c r="C97" s="74">
        <v>10</v>
      </c>
      <c r="D97" s="74">
        <v>4</v>
      </c>
      <c r="E97" s="129">
        <v>9.74</v>
      </c>
      <c r="F97" s="129">
        <v>6.96</v>
      </c>
      <c r="G97" s="85">
        <v>2.8</v>
      </c>
    </row>
    <row r="98" spans="1:7" ht="14.1" customHeight="1" x14ac:dyDescent="0.25">
      <c r="A98" s="212" t="s">
        <v>103</v>
      </c>
      <c r="B98" s="348">
        <f t="shared" si="1"/>
        <v>52</v>
      </c>
      <c r="C98" s="74">
        <v>49</v>
      </c>
      <c r="D98" s="74">
        <v>3</v>
      </c>
      <c r="E98" s="129">
        <v>8.6199999999999992</v>
      </c>
      <c r="F98" s="129">
        <v>8.1199999999999992</v>
      </c>
      <c r="G98" s="85">
        <v>0.5</v>
      </c>
    </row>
    <row r="99" spans="1:7" ht="14.1" customHeight="1" x14ac:dyDescent="0.25">
      <c r="A99" s="212" t="s">
        <v>104</v>
      </c>
      <c r="B99" s="348">
        <f t="shared" si="1"/>
        <v>19</v>
      </c>
      <c r="C99" s="74">
        <v>12</v>
      </c>
      <c r="D99" s="74">
        <v>7</v>
      </c>
      <c r="E99" s="129">
        <v>10.06</v>
      </c>
      <c r="F99" s="129">
        <v>6.35</v>
      </c>
      <c r="G99" s="85">
        <v>3.73</v>
      </c>
    </row>
    <row r="100" spans="1:7" ht="14.1" customHeight="1" x14ac:dyDescent="0.25">
      <c r="A100" s="283" t="s">
        <v>105</v>
      </c>
      <c r="B100" s="386">
        <f t="shared" si="1"/>
        <v>12</v>
      </c>
      <c r="C100" s="292">
        <v>9</v>
      </c>
      <c r="D100" s="292">
        <v>3</v>
      </c>
      <c r="E100" s="296">
        <v>18.93</v>
      </c>
      <c r="F100" s="296">
        <v>14.2</v>
      </c>
      <c r="G100" s="297">
        <v>4.8</v>
      </c>
    </row>
    <row r="103" spans="1:7" x14ac:dyDescent="0.25">
      <c r="B103" s="84"/>
    </row>
    <row r="104" spans="1:7" x14ac:dyDescent="0.25">
      <c r="B104" s="84"/>
    </row>
    <row r="105" spans="1:7" x14ac:dyDescent="0.25">
      <c r="B105" s="84"/>
    </row>
  </sheetData>
  <mergeCells count="5">
    <mergeCell ref="A1:G1"/>
    <mergeCell ref="B3:D3"/>
    <mergeCell ref="A3:A4"/>
    <mergeCell ref="E3:F3"/>
    <mergeCell ref="A2:G2"/>
  </mergeCells>
  <printOptions horizontalCentered="1"/>
  <pageMargins left="0.70866141732283472" right="0.70866141732283472" top="0.62992125984251968" bottom="0.35433070866141736" header="0.31496062992125984" footer="0.31496062992125984"/>
  <pageSetup paperSize="9" firstPageNumber="38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:M31"/>
  <sheetViews>
    <sheetView workbookViewId="0">
      <selection activeCell="N31" sqref="N31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460" t="s">
        <v>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 x14ac:dyDescent="0.25">
      <c r="D4" s="461"/>
      <c r="E4" s="461"/>
      <c r="F4" s="461"/>
      <c r="G4" s="461"/>
    </row>
    <row r="5" spans="1:13" ht="15.75" x14ac:dyDescent="0.25">
      <c r="B5" s="460"/>
      <c r="C5" s="460"/>
      <c r="D5" s="460"/>
      <c r="E5" s="460"/>
      <c r="F5" s="460"/>
      <c r="G5" s="460"/>
      <c r="H5" s="460"/>
      <c r="I5" s="460"/>
      <c r="J5" s="460"/>
      <c r="K5" s="460"/>
    </row>
    <row r="13" spans="1:13" ht="20.25" x14ac:dyDescent="0.3">
      <c r="B13" s="462" t="s">
        <v>1</v>
      </c>
      <c r="C13" s="462"/>
      <c r="D13" s="462"/>
      <c r="E13" s="462"/>
      <c r="F13" s="462"/>
      <c r="G13" s="462"/>
      <c r="H13" s="462"/>
      <c r="I13" s="462"/>
      <c r="J13" s="462"/>
      <c r="K13" s="462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462" t="s">
        <v>2</v>
      </c>
      <c r="C15" s="462"/>
      <c r="D15" s="462"/>
      <c r="E15" s="462"/>
      <c r="F15" s="462"/>
      <c r="G15" s="462"/>
      <c r="H15" s="462"/>
      <c r="I15" s="462"/>
      <c r="J15" s="462"/>
      <c r="K15" s="462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462" t="s">
        <v>337</v>
      </c>
      <c r="C17" s="462"/>
      <c r="D17" s="462"/>
      <c r="E17" s="462"/>
      <c r="F17" s="462"/>
      <c r="G17" s="462"/>
      <c r="H17" s="462"/>
      <c r="I17" s="462"/>
      <c r="J17" s="462"/>
      <c r="K17" s="462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463" t="s">
        <v>3</v>
      </c>
      <c r="C21" s="464"/>
      <c r="D21" s="464"/>
      <c r="E21" s="464"/>
      <c r="F21" s="464"/>
      <c r="G21" s="464"/>
      <c r="H21" s="464"/>
      <c r="I21" s="464"/>
      <c r="J21" s="464"/>
      <c r="K21" s="464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460" t="s">
        <v>338</v>
      </c>
      <c r="C31" s="460"/>
      <c r="D31" s="460"/>
      <c r="E31" s="460"/>
      <c r="F31" s="460"/>
      <c r="G31" s="460"/>
      <c r="H31" s="460"/>
      <c r="I31" s="460"/>
      <c r="J31" s="460"/>
      <c r="K31" s="460"/>
    </row>
  </sheetData>
  <mergeCells count="8">
    <mergeCell ref="B21:K21"/>
    <mergeCell ref="B31:K31"/>
    <mergeCell ref="A3:M3"/>
    <mergeCell ref="D4:G4"/>
    <mergeCell ref="B5:K5"/>
    <mergeCell ref="B13:K13"/>
    <mergeCell ref="B15:K15"/>
    <mergeCell ref="B17:K1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206"/>
  <sheetViews>
    <sheetView topLeftCell="A79" zoomScaleNormal="100" zoomScaleSheetLayoutView="80" workbookViewId="0">
      <selection activeCell="C115" sqref="C115"/>
    </sheetView>
  </sheetViews>
  <sheetFormatPr defaultColWidth="10.28515625" defaultRowHeight="14.25" x14ac:dyDescent="0.2"/>
  <cols>
    <col min="1" max="1" width="41.7109375" style="5" customWidth="1"/>
    <col min="2" max="4" width="16.7109375" style="5" customWidth="1"/>
    <col min="5" max="6" width="20.140625" style="5" customWidth="1"/>
    <col min="7" max="16384" width="10.28515625" style="9"/>
  </cols>
  <sheetData>
    <row r="1" spans="1:6" s="8" customFormat="1" ht="15" customHeight="1" x14ac:dyDescent="0.25">
      <c r="A1" s="553" t="s">
        <v>284</v>
      </c>
      <c r="B1" s="553"/>
      <c r="C1" s="553"/>
      <c r="D1" s="553"/>
      <c r="E1" s="553"/>
      <c r="F1" s="553"/>
    </row>
    <row r="2" spans="1:6" ht="14.25" customHeight="1" x14ac:dyDescent="0.2">
      <c r="A2" s="554"/>
      <c r="B2" s="555"/>
      <c r="C2" s="555"/>
      <c r="D2" s="555"/>
      <c r="E2" s="555"/>
      <c r="F2" s="555"/>
    </row>
    <row r="3" spans="1:6" x14ac:dyDescent="0.2">
      <c r="A3" s="556"/>
      <c r="B3" s="547" t="s">
        <v>211</v>
      </c>
      <c r="C3" s="548"/>
      <c r="D3" s="548"/>
      <c r="E3" s="547" t="s">
        <v>274</v>
      </c>
      <c r="F3" s="551"/>
    </row>
    <row r="4" spans="1:6" x14ac:dyDescent="0.2">
      <c r="A4" s="556"/>
      <c r="B4" s="549"/>
      <c r="C4" s="550"/>
      <c r="D4" s="550"/>
      <c r="E4" s="549"/>
      <c r="F4" s="552"/>
    </row>
    <row r="5" spans="1:6" ht="25.5" x14ac:dyDescent="0.2">
      <c r="A5" s="556"/>
      <c r="B5" s="258" t="s">
        <v>343</v>
      </c>
      <c r="C5" s="258" t="s">
        <v>328</v>
      </c>
      <c r="D5" s="258" t="s">
        <v>326</v>
      </c>
      <c r="E5" s="258" t="s">
        <v>343</v>
      </c>
      <c r="F5" s="258" t="s">
        <v>344</v>
      </c>
    </row>
    <row r="6" spans="1:6" s="8" customFormat="1" ht="18.75" customHeight="1" x14ac:dyDescent="0.25">
      <c r="A6" s="210" t="s">
        <v>14</v>
      </c>
      <c r="B6" s="86">
        <v>8244</v>
      </c>
      <c r="C6" s="86">
        <v>9577</v>
      </c>
      <c r="D6" s="387">
        <f>B6-C6</f>
        <v>-1333</v>
      </c>
      <c r="E6" s="87">
        <v>5.0999999999999996</v>
      </c>
      <c r="F6" s="87">
        <v>5.56</v>
      </c>
    </row>
    <row r="7" spans="1:6" s="8" customFormat="1" ht="12.75" customHeight="1" x14ac:dyDescent="0.25">
      <c r="A7" s="211" t="s">
        <v>15</v>
      </c>
      <c r="B7" s="86">
        <v>1884</v>
      </c>
      <c r="C7" s="86">
        <v>2132</v>
      </c>
      <c r="D7" s="388">
        <f t="shared" ref="D7:D69" si="0">B7-C7</f>
        <v>-248</v>
      </c>
      <c r="E7" s="87">
        <v>4.8</v>
      </c>
      <c r="F7" s="87">
        <v>5.1189999999999998</v>
      </c>
    </row>
    <row r="8" spans="1:6" ht="12.75" customHeight="1" x14ac:dyDescent="0.2">
      <c r="A8" s="212" t="s">
        <v>16</v>
      </c>
      <c r="B8" s="88">
        <v>73</v>
      </c>
      <c r="C8" s="88">
        <v>77</v>
      </c>
      <c r="D8" s="389">
        <f t="shared" si="0"/>
        <v>-4</v>
      </c>
      <c r="E8" s="89">
        <v>5.0999999999999996</v>
      </c>
      <c r="F8" s="89">
        <v>4.9939999999999998</v>
      </c>
    </row>
    <row r="9" spans="1:6" ht="12.75" customHeight="1" x14ac:dyDescent="0.2">
      <c r="A9" s="212" t="s">
        <v>17</v>
      </c>
      <c r="B9" s="88">
        <v>45</v>
      </c>
      <c r="C9" s="88">
        <v>96</v>
      </c>
      <c r="D9" s="389">
        <f t="shared" si="0"/>
        <v>-51</v>
      </c>
      <c r="E9" s="89">
        <v>4</v>
      </c>
      <c r="F9" s="89">
        <v>8.1129999999999995</v>
      </c>
    </row>
    <row r="10" spans="1:6" ht="12.75" customHeight="1" x14ac:dyDescent="0.2">
      <c r="A10" s="212" t="s">
        <v>18</v>
      </c>
      <c r="B10" s="88">
        <v>67</v>
      </c>
      <c r="C10" s="88">
        <v>76</v>
      </c>
      <c r="D10" s="389">
        <f t="shared" si="0"/>
        <v>-9</v>
      </c>
      <c r="E10" s="89">
        <v>5.2</v>
      </c>
      <c r="F10" s="89">
        <v>5.5039999999999996</v>
      </c>
    </row>
    <row r="11" spans="1:6" ht="12.75" customHeight="1" x14ac:dyDescent="0.2">
      <c r="A11" s="212" t="s">
        <v>19</v>
      </c>
      <c r="B11" s="88">
        <v>99</v>
      </c>
      <c r="C11" s="88">
        <v>108</v>
      </c>
      <c r="D11" s="389">
        <f t="shared" si="0"/>
        <v>-9</v>
      </c>
      <c r="E11" s="89">
        <v>4.5999999999999996</v>
      </c>
      <c r="F11" s="89">
        <v>4.7640000000000002</v>
      </c>
    </row>
    <row r="12" spans="1:6" ht="12.75" customHeight="1" x14ac:dyDescent="0.2">
      <c r="A12" s="212" t="s">
        <v>20</v>
      </c>
      <c r="B12" s="88">
        <v>35</v>
      </c>
      <c r="C12" s="88">
        <v>35</v>
      </c>
      <c r="D12" s="389">
        <f t="shared" si="0"/>
        <v>0</v>
      </c>
      <c r="E12" s="89">
        <v>3.8</v>
      </c>
      <c r="F12" s="89">
        <v>3.4380000000000002</v>
      </c>
    </row>
    <row r="13" spans="1:6" ht="12.75" customHeight="1" x14ac:dyDescent="0.2">
      <c r="A13" s="212" t="s">
        <v>21</v>
      </c>
      <c r="B13" s="88">
        <v>51</v>
      </c>
      <c r="C13" s="88">
        <v>46</v>
      </c>
      <c r="D13" s="389">
        <f t="shared" si="0"/>
        <v>5</v>
      </c>
      <c r="E13" s="89">
        <v>4.9000000000000004</v>
      </c>
      <c r="F13" s="89">
        <v>4.1020000000000003</v>
      </c>
    </row>
    <row r="14" spans="1:6" ht="12.75" customHeight="1" x14ac:dyDescent="0.2">
      <c r="A14" s="213" t="s">
        <v>22</v>
      </c>
      <c r="B14" s="88">
        <v>35</v>
      </c>
      <c r="C14" s="88">
        <v>51</v>
      </c>
      <c r="D14" s="389">
        <f t="shared" si="0"/>
        <v>-16</v>
      </c>
      <c r="E14" s="89">
        <v>5.6</v>
      </c>
      <c r="F14" s="89">
        <v>7.3209999999999997</v>
      </c>
    </row>
    <row r="15" spans="1:6" ht="12.75" customHeight="1" x14ac:dyDescent="0.2">
      <c r="A15" s="212" t="s">
        <v>23</v>
      </c>
      <c r="B15" s="88">
        <v>55</v>
      </c>
      <c r="C15" s="88">
        <v>62</v>
      </c>
      <c r="D15" s="389">
        <f t="shared" si="0"/>
        <v>-7</v>
      </c>
      <c r="E15" s="89">
        <v>5.3</v>
      </c>
      <c r="F15" s="89">
        <v>5.6269999999999998</v>
      </c>
    </row>
    <row r="16" spans="1:6" ht="12.75" customHeight="1" x14ac:dyDescent="0.2">
      <c r="A16" s="212" t="s">
        <v>24</v>
      </c>
      <c r="B16" s="88">
        <v>39</v>
      </c>
      <c r="C16" s="88">
        <v>39</v>
      </c>
      <c r="D16" s="389">
        <f t="shared" si="0"/>
        <v>0</v>
      </c>
      <c r="E16" s="89">
        <v>3.6</v>
      </c>
      <c r="F16" s="89">
        <v>3.3220000000000001</v>
      </c>
    </row>
    <row r="17" spans="1:6" ht="12.75" customHeight="1" x14ac:dyDescent="0.2">
      <c r="A17" s="212" t="s">
        <v>25</v>
      </c>
      <c r="B17" s="88">
        <v>341</v>
      </c>
      <c r="C17" s="88">
        <v>367</v>
      </c>
      <c r="D17" s="389">
        <f t="shared" si="0"/>
        <v>-26</v>
      </c>
      <c r="E17" s="89">
        <v>4.0999999999999996</v>
      </c>
      <c r="F17" s="89">
        <v>4.0880000000000001</v>
      </c>
    </row>
    <row r="18" spans="1:6" ht="12.75" customHeight="1" x14ac:dyDescent="0.2">
      <c r="A18" s="212" t="s">
        <v>26</v>
      </c>
      <c r="B18" s="88">
        <v>35</v>
      </c>
      <c r="C18" s="88">
        <v>43</v>
      </c>
      <c r="D18" s="389">
        <f t="shared" si="0"/>
        <v>-8</v>
      </c>
      <c r="E18" s="89">
        <v>5.0999999999999996</v>
      </c>
      <c r="F18" s="89">
        <v>5.8390000000000004</v>
      </c>
    </row>
    <row r="19" spans="1:6" ht="12.75" customHeight="1" x14ac:dyDescent="0.2">
      <c r="A19" s="213" t="s">
        <v>27</v>
      </c>
      <c r="B19" s="88">
        <v>49</v>
      </c>
      <c r="C19" s="88">
        <v>51</v>
      </c>
      <c r="D19" s="389">
        <f t="shared" si="0"/>
        <v>-2</v>
      </c>
      <c r="E19" s="89">
        <v>4.7</v>
      </c>
      <c r="F19" s="89">
        <v>4.4939999999999998</v>
      </c>
    </row>
    <row r="20" spans="1:6" ht="12.75" customHeight="1" x14ac:dyDescent="0.2">
      <c r="A20" s="212" t="s">
        <v>28</v>
      </c>
      <c r="B20" s="88">
        <v>52</v>
      </c>
      <c r="C20" s="88">
        <v>50</v>
      </c>
      <c r="D20" s="389">
        <f t="shared" si="0"/>
        <v>2</v>
      </c>
      <c r="E20" s="89">
        <v>6.6</v>
      </c>
      <c r="F20" s="89">
        <v>5.7329999999999997</v>
      </c>
    </row>
    <row r="21" spans="1:6" ht="12.75" customHeight="1" x14ac:dyDescent="0.2">
      <c r="A21" s="212" t="s">
        <v>29</v>
      </c>
      <c r="B21" s="88">
        <v>33</v>
      </c>
      <c r="C21" s="88">
        <v>22</v>
      </c>
      <c r="D21" s="389">
        <f t="shared" si="0"/>
        <v>11</v>
      </c>
      <c r="E21" s="89">
        <v>3.9</v>
      </c>
      <c r="F21" s="89">
        <v>2.4140000000000001</v>
      </c>
    </row>
    <row r="22" spans="1:6" ht="12.75" customHeight="1" x14ac:dyDescent="0.2">
      <c r="A22" s="212" t="s">
        <v>30</v>
      </c>
      <c r="B22" s="88">
        <v>57</v>
      </c>
      <c r="C22" s="88">
        <v>59</v>
      </c>
      <c r="D22" s="389">
        <f t="shared" si="0"/>
        <v>-2</v>
      </c>
      <c r="E22" s="89">
        <v>4.8</v>
      </c>
      <c r="F22" s="89">
        <v>4.4939999999999998</v>
      </c>
    </row>
    <row r="23" spans="1:6" ht="12.75" customHeight="1" x14ac:dyDescent="0.2">
      <c r="A23" s="212" t="s">
        <v>31</v>
      </c>
      <c r="B23" s="88">
        <v>61</v>
      </c>
      <c r="C23" s="88">
        <v>93</v>
      </c>
      <c r="D23" s="389">
        <f t="shared" si="0"/>
        <v>-32</v>
      </c>
      <c r="E23" s="89">
        <v>4.9000000000000004</v>
      </c>
      <c r="F23" s="89">
        <v>6.9089999999999998</v>
      </c>
    </row>
    <row r="24" spans="1:6" ht="12.75" customHeight="1" x14ac:dyDescent="0.2">
      <c r="A24" s="212" t="s">
        <v>32</v>
      </c>
      <c r="B24" s="88">
        <v>42</v>
      </c>
      <c r="C24" s="88">
        <v>81</v>
      </c>
      <c r="D24" s="389">
        <f t="shared" si="0"/>
        <v>-39</v>
      </c>
      <c r="E24" s="89">
        <v>3.4</v>
      </c>
      <c r="F24" s="89">
        <v>5.9580000000000002</v>
      </c>
    </row>
    <row r="25" spans="1:6" ht="12.75" customHeight="1" x14ac:dyDescent="0.2">
      <c r="A25" s="212" t="s">
        <v>33</v>
      </c>
      <c r="B25" s="88">
        <v>715</v>
      </c>
      <c r="C25" s="88">
        <v>776</v>
      </c>
      <c r="D25" s="389">
        <f t="shared" si="0"/>
        <v>-61</v>
      </c>
      <c r="E25" s="89">
        <v>5.4</v>
      </c>
      <c r="F25" s="89">
        <v>5.7329999999999997</v>
      </c>
    </row>
    <row r="26" spans="1:6" s="8" customFormat="1" ht="12.75" customHeight="1" x14ac:dyDescent="0.25">
      <c r="A26" s="214" t="s">
        <v>34</v>
      </c>
      <c r="B26" s="90">
        <v>619</v>
      </c>
      <c r="C26" s="90">
        <v>725</v>
      </c>
      <c r="D26" s="391">
        <f t="shared" si="0"/>
        <v>-106</v>
      </c>
      <c r="E26" s="91">
        <v>4.2</v>
      </c>
      <c r="F26" s="91">
        <v>4.6100000000000003</v>
      </c>
    </row>
    <row r="27" spans="1:6" ht="12.75" customHeight="1" x14ac:dyDescent="0.2">
      <c r="A27" s="212" t="s">
        <v>35</v>
      </c>
      <c r="B27" s="88">
        <v>34</v>
      </c>
      <c r="C27" s="88">
        <v>43</v>
      </c>
      <c r="D27" s="389">
        <f t="shared" si="0"/>
        <v>-9</v>
      </c>
      <c r="E27" s="89">
        <v>5.6</v>
      </c>
      <c r="F27" s="89">
        <v>6.5659999999999998</v>
      </c>
    </row>
    <row r="28" spans="1:6" ht="12.75" customHeight="1" x14ac:dyDescent="0.2">
      <c r="A28" s="212" t="s">
        <v>36</v>
      </c>
      <c r="B28" s="88">
        <v>39</v>
      </c>
      <c r="C28" s="88">
        <v>43</v>
      </c>
      <c r="D28" s="389">
        <f t="shared" si="0"/>
        <v>-4</v>
      </c>
      <c r="E28" s="89">
        <v>4.5</v>
      </c>
      <c r="F28" s="89">
        <v>4.2939999999999996</v>
      </c>
    </row>
    <row r="29" spans="1:6" ht="12.75" customHeight="1" x14ac:dyDescent="0.2">
      <c r="A29" s="212" t="s">
        <v>37</v>
      </c>
      <c r="B29" s="88">
        <v>54</v>
      </c>
      <c r="C29" s="88">
        <v>76</v>
      </c>
      <c r="D29" s="389">
        <f t="shared" si="0"/>
        <v>-22</v>
      </c>
      <c r="E29" s="89">
        <v>4.8</v>
      </c>
      <c r="F29" s="89">
        <v>6.0359999999999996</v>
      </c>
    </row>
    <row r="30" spans="1:6" ht="12.75" customHeight="1" x14ac:dyDescent="0.2">
      <c r="A30" s="212" t="s">
        <v>38</v>
      </c>
      <c r="B30" s="88">
        <v>1</v>
      </c>
      <c r="C30" s="88">
        <v>4</v>
      </c>
      <c r="D30" s="389">
        <f t="shared" si="0"/>
        <v>-3</v>
      </c>
      <c r="E30" s="89">
        <v>1.6</v>
      </c>
      <c r="F30" s="89">
        <v>5.9790000000000001</v>
      </c>
    </row>
    <row r="31" spans="1:6" ht="12.75" customHeight="1" x14ac:dyDescent="0.2">
      <c r="A31" s="215" t="s">
        <v>292</v>
      </c>
      <c r="B31" s="88">
        <v>53</v>
      </c>
      <c r="C31" s="88">
        <v>72</v>
      </c>
      <c r="D31" s="389">
        <f t="shared" si="0"/>
        <v>-19</v>
      </c>
      <c r="E31" s="89">
        <v>4.9000000000000004</v>
      </c>
      <c r="F31" s="89">
        <v>6.0419999999999998</v>
      </c>
    </row>
    <row r="32" spans="1:6" ht="12.75" customHeight="1" x14ac:dyDescent="0.2">
      <c r="A32" s="212" t="s">
        <v>39</v>
      </c>
      <c r="B32" s="88">
        <v>65</v>
      </c>
      <c r="C32" s="88">
        <v>87</v>
      </c>
      <c r="D32" s="389">
        <f t="shared" si="0"/>
        <v>-22</v>
      </c>
      <c r="E32" s="89">
        <v>5.2</v>
      </c>
      <c r="F32" s="89">
        <v>6.343</v>
      </c>
    </row>
    <row r="33" spans="1:6" ht="12.75" customHeight="1" x14ac:dyDescent="0.2">
      <c r="A33" s="212" t="s">
        <v>40</v>
      </c>
      <c r="B33" s="88">
        <v>47</v>
      </c>
      <c r="C33" s="88">
        <v>50</v>
      </c>
      <c r="D33" s="389">
        <f t="shared" si="0"/>
        <v>-3</v>
      </c>
      <c r="E33" s="89">
        <v>4.5</v>
      </c>
      <c r="F33" s="89">
        <v>4.4880000000000004</v>
      </c>
    </row>
    <row r="34" spans="1:6" ht="12.75" customHeight="1" x14ac:dyDescent="0.2">
      <c r="A34" s="212" t="s">
        <v>41</v>
      </c>
      <c r="B34" s="88">
        <v>46</v>
      </c>
      <c r="C34" s="88">
        <v>68</v>
      </c>
      <c r="D34" s="389">
        <f t="shared" si="0"/>
        <v>-22</v>
      </c>
      <c r="E34" s="89">
        <v>3.3</v>
      </c>
      <c r="F34" s="89">
        <v>4.4240000000000004</v>
      </c>
    </row>
    <row r="35" spans="1:6" ht="12.75" customHeight="1" x14ac:dyDescent="0.2">
      <c r="A35" s="212" t="s">
        <v>42</v>
      </c>
      <c r="B35" s="88">
        <v>42</v>
      </c>
      <c r="C35" s="88">
        <v>42</v>
      </c>
      <c r="D35" s="389">
        <f t="shared" si="0"/>
        <v>0</v>
      </c>
      <c r="E35" s="89">
        <v>5.6</v>
      </c>
      <c r="F35" s="89">
        <v>5.3129999999999997</v>
      </c>
    </row>
    <row r="36" spans="1:6" ht="12.75" customHeight="1" x14ac:dyDescent="0.2">
      <c r="A36" s="212" t="s">
        <v>43</v>
      </c>
      <c r="B36" s="88">
        <v>28</v>
      </c>
      <c r="C36" s="88">
        <v>37</v>
      </c>
      <c r="D36" s="389">
        <f t="shared" si="0"/>
        <v>-9</v>
      </c>
      <c r="E36" s="89">
        <v>4.7</v>
      </c>
      <c r="F36" s="89">
        <v>5.7839999999999998</v>
      </c>
    </row>
    <row r="37" spans="1:6" ht="12.75" customHeight="1" x14ac:dyDescent="0.2">
      <c r="A37" s="212" t="s">
        <v>44</v>
      </c>
      <c r="B37" s="88">
        <v>25</v>
      </c>
      <c r="C37" s="88">
        <v>33</v>
      </c>
      <c r="D37" s="389">
        <f t="shared" si="0"/>
        <v>-8</v>
      </c>
      <c r="E37" s="89">
        <v>4.3</v>
      </c>
      <c r="F37" s="89">
        <v>5.2779999999999996</v>
      </c>
    </row>
    <row r="38" spans="1:6" s="8" customFormat="1" ht="12.75" customHeight="1" x14ac:dyDescent="0.25">
      <c r="A38" s="212" t="s">
        <v>45</v>
      </c>
      <c r="B38" s="88">
        <v>239</v>
      </c>
      <c r="C38" s="88">
        <v>246</v>
      </c>
      <c r="D38" s="389">
        <f t="shared" si="0"/>
        <v>-7</v>
      </c>
      <c r="E38" s="89">
        <v>3.7</v>
      </c>
      <c r="F38" s="89">
        <v>3.6539999999999999</v>
      </c>
    </row>
    <row r="39" spans="1:6" ht="12.75" customHeight="1" x14ac:dyDescent="0.2">
      <c r="A39" s="216" t="s">
        <v>46</v>
      </c>
      <c r="B39" s="349">
        <v>798</v>
      </c>
      <c r="C39" s="349">
        <v>947</v>
      </c>
      <c r="D39" s="391">
        <f t="shared" si="0"/>
        <v>-149</v>
      </c>
      <c r="E39" s="350">
        <v>4.5999999999999996</v>
      </c>
      <c r="F39" s="350">
        <v>5.1100000000000003</v>
      </c>
    </row>
    <row r="40" spans="1:6" ht="12.75" customHeight="1" x14ac:dyDescent="0.2">
      <c r="A40" s="212" t="s">
        <v>47</v>
      </c>
      <c r="B40" s="88">
        <v>18</v>
      </c>
      <c r="C40" s="88">
        <v>32</v>
      </c>
      <c r="D40" s="389">
        <f t="shared" si="0"/>
        <v>-14</v>
      </c>
      <c r="E40" s="89">
        <v>3.9</v>
      </c>
      <c r="F40" s="89">
        <v>6.4169999999999998</v>
      </c>
    </row>
    <row r="41" spans="1:6" ht="12.75" customHeight="1" x14ac:dyDescent="0.2">
      <c r="A41" s="212" t="s">
        <v>48</v>
      </c>
      <c r="B41" s="88">
        <v>19</v>
      </c>
      <c r="C41" s="88">
        <v>15</v>
      </c>
      <c r="D41" s="389">
        <f t="shared" si="0"/>
        <v>4</v>
      </c>
      <c r="E41" s="89">
        <v>6.2</v>
      </c>
      <c r="F41" s="89">
        <v>4.7859999999999996</v>
      </c>
    </row>
    <row r="42" spans="1:6" ht="12.75" customHeight="1" x14ac:dyDescent="0.2">
      <c r="A42" s="212" t="s">
        <v>206</v>
      </c>
      <c r="B42" s="88">
        <v>80</v>
      </c>
      <c r="C42" s="88">
        <v>112</v>
      </c>
      <c r="D42" s="389">
        <f t="shared" si="0"/>
        <v>-32</v>
      </c>
      <c r="E42" s="89">
        <v>3.9</v>
      </c>
      <c r="F42" s="89">
        <v>5.2670000000000003</v>
      </c>
    </row>
    <row r="43" spans="1:6" ht="12.75" customHeight="1" x14ac:dyDescent="0.2">
      <c r="A43" s="212" t="s">
        <v>49</v>
      </c>
      <c r="B43" s="88">
        <v>263</v>
      </c>
      <c r="C43" s="88">
        <v>298</v>
      </c>
      <c r="D43" s="389">
        <f t="shared" si="0"/>
        <v>-35</v>
      </c>
      <c r="E43" s="89">
        <v>4</v>
      </c>
      <c r="F43" s="89">
        <v>4.375</v>
      </c>
    </row>
    <row r="44" spans="1:6" ht="12.75" customHeight="1" x14ac:dyDescent="0.2">
      <c r="A44" s="212" t="s">
        <v>50</v>
      </c>
      <c r="B44" s="88">
        <v>71</v>
      </c>
      <c r="C44" s="88">
        <v>74</v>
      </c>
      <c r="D44" s="389">
        <f t="shared" si="0"/>
        <v>-3</v>
      </c>
      <c r="E44" s="89">
        <v>6</v>
      </c>
      <c r="F44" s="89">
        <v>5.907</v>
      </c>
    </row>
    <row r="45" spans="1:6" ht="12.75" customHeight="1" x14ac:dyDescent="0.2">
      <c r="A45" s="212" t="s">
        <v>51</v>
      </c>
      <c r="B45" s="88">
        <v>122</v>
      </c>
      <c r="C45" s="88">
        <v>108</v>
      </c>
      <c r="D45" s="389">
        <f t="shared" si="0"/>
        <v>14</v>
      </c>
      <c r="E45" s="89">
        <v>5.0999999999999996</v>
      </c>
      <c r="F45" s="89">
        <v>4.1959999999999997</v>
      </c>
    </row>
    <row r="46" spans="1:6" ht="12.75" customHeight="1" x14ac:dyDescent="0.2">
      <c r="A46" s="212" t="s">
        <v>52</v>
      </c>
      <c r="B46" s="88">
        <v>212</v>
      </c>
      <c r="C46" s="88">
        <v>288</v>
      </c>
      <c r="D46" s="389">
        <f t="shared" si="0"/>
        <v>-76</v>
      </c>
      <c r="E46" s="89">
        <v>5.0999999999999996</v>
      </c>
      <c r="F46" s="89">
        <v>6.4589999999999996</v>
      </c>
    </row>
    <row r="47" spans="1:6" ht="12.75" customHeight="1" x14ac:dyDescent="0.2">
      <c r="A47" s="212" t="s">
        <v>208</v>
      </c>
      <c r="B47" s="88">
        <v>13</v>
      </c>
      <c r="C47" s="88">
        <v>20</v>
      </c>
      <c r="D47" s="389">
        <f t="shared" si="0"/>
        <v>-7</v>
      </c>
      <c r="E47" s="89">
        <v>2.8</v>
      </c>
      <c r="F47" s="89">
        <v>4</v>
      </c>
    </row>
    <row r="48" spans="1:6" ht="12.75" customHeight="1" x14ac:dyDescent="0.2">
      <c r="A48" s="217" t="s">
        <v>53</v>
      </c>
      <c r="B48" s="90">
        <v>982</v>
      </c>
      <c r="C48" s="90">
        <v>1182</v>
      </c>
      <c r="D48" s="391">
        <f t="shared" si="0"/>
        <v>-200</v>
      </c>
      <c r="E48" s="91">
        <v>6.9</v>
      </c>
      <c r="F48" s="91">
        <v>7.97</v>
      </c>
    </row>
    <row r="49" spans="1:6" ht="12.75" customHeight="1" x14ac:dyDescent="0.2">
      <c r="A49" s="212" t="s">
        <v>54</v>
      </c>
      <c r="B49" s="88">
        <v>381</v>
      </c>
      <c r="C49" s="88">
        <v>451</v>
      </c>
      <c r="D49" s="389">
        <f t="shared" si="0"/>
        <v>-70</v>
      </c>
      <c r="E49" s="89">
        <v>7.8</v>
      </c>
      <c r="F49" s="89">
        <v>8.9</v>
      </c>
    </row>
    <row r="50" spans="1:6" ht="12.75" customHeight="1" x14ac:dyDescent="0.2">
      <c r="A50" s="212" t="s">
        <v>55</v>
      </c>
      <c r="B50" s="88">
        <v>49</v>
      </c>
      <c r="C50" s="88">
        <v>58</v>
      </c>
      <c r="D50" s="389">
        <f t="shared" si="0"/>
        <v>-9</v>
      </c>
      <c r="E50" s="89">
        <v>6.1</v>
      </c>
      <c r="F50" s="89">
        <v>7.4</v>
      </c>
    </row>
    <row r="51" spans="1:6" ht="12.75" customHeight="1" x14ac:dyDescent="0.2">
      <c r="A51" s="212" t="s">
        <v>56</v>
      </c>
      <c r="B51" s="88">
        <v>52</v>
      </c>
      <c r="C51" s="88">
        <v>55</v>
      </c>
      <c r="D51" s="389">
        <f t="shared" si="0"/>
        <v>-3</v>
      </c>
      <c r="E51" s="89">
        <v>4.8</v>
      </c>
      <c r="F51" s="89">
        <v>4.835</v>
      </c>
    </row>
    <row r="52" spans="1:6" ht="12.75" customHeight="1" x14ac:dyDescent="0.2">
      <c r="A52" s="212" t="s">
        <v>57</v>
      </c>
      <c r="B52" s="88">
        <v>41</v>
      </c>
      <c r="C52" s="88">
        <v>35</v>
      </c>
      <c r="D52" s="389">
        <f t="shared" si="0"/>
        <v>6</v>
      </c>
      <c r="E52" s="89">
        <v>8.1999999999999993</v>
      </c>
      <c r="F52" s="89">
        <v>6.694</v>
      </c>
    </row>
    <row r="53" spans="1:6" ht="12.75" customHeight="1" x14ac:dyDescent="0.2">
      <c r="A53" s="212" t="s">
        <v>58</v>
      </c>
      <c r="B53" s="88">
        <v>42</v>
      </c>
      <c r="C53" s="88">
        <v>50</v>
      </c>
      <c r="D53" s="389">
        <f t="shared" si="0"/>
        <v>-8</v>
      </c>
      <c r="E53" s="89">
        <v>4.5999999999999996</v>
      </c>
      <c r="F53" s="89">
        <v>5.4829999999999997</v>
      </c>
    </row>
    <row r="54" spans="1:6" ht="12.75" customHeight="1" x14ac:dyDescent="0.2">
      <c r="A54" s="212" t="s">
        <v>59</v>
      </c>
      <c r="B54" s="88">
        <v>209</v>
      </c>
      <c r="C54" s="88">
        <v>273</v>
      </c>
      <c r="D54" s="389">
        <f t="shared" si="0"/>
        <v>-64</v>
      </c>
      <c r="E54" s="89">
        <v>6.9</v>
      </c>
      <c r="F54" s="89">
        <v>8.8000000000000007</v>
      </c>
    </row>
    <row r="55" spans="1:6" s="8" customFormat="1" ht="12.75" customHeight="1" x14ac:dyDescent="0.25">
      <c r="A55" s="212" t="s">
        <v>60</v>
      </c>
      <c r="B55" s="88">
        <v>208</v>
      </c>
      <c r="C55" s="88">
        <v>260</v>
      </c>
      <c r="D55" s="389">
        <f t="shared" si="0"/>
        <v>-52</v>
      </c>
      <c r="E55" s="89">
        <v>6.7</v>
      </c>
      <c r="F55" s="89">
        <v>7.9</v>
      </c>
    </row>
    <row r="56" spans="1:6" ht="12.75" customHeight="1" x14ac:dyDescent="0.2">
      <c r="A56" s="211" t="s">
        <v>61</v>
      </c>
      <c r="B56" s="90">
        <v>1509</v>
      </c>
      <c r="C56" s="90">
        <v>1795</v>
      </c>
      <c r="D56" s="391">
        <f t="shared" si="0"/>
        <v>-286</v>
      </c>
      <c r="E56" s="91">
        <v>4.8</v>
      </c>
      <c r="F56" s="91">
        <v>5.3280000000000003</v>
      </c>
    </row>
    <row r="57" spans="1:6" ht="12.75" customHeight="1" x14ac:dyDescent="0.2">
      <c r="A57" s="212" t="s">
        <v>62</v>
      </c>
      <c r="B57" s="88">
        <v>240</v>
      </c>
      <c r="C57" s="88">
        <v>350</v>
      </c>
      <c r="D57" s="389">
        <f t="shared" si="0"/>
        <v>-110</v>
      </c>
      <c r="E57" s="89">
        <v>5.0999999999999996</v>
      </c>
      <c r="F57" s="89">
        <v>6.9960000000000004</v>
      </c>
    </row>
    <row r="58" spans="1:6" ht="12.75" customHeight="1" x14ac:dyDescent="0.2">
      <c r="A58" s="212" t="s">
        <v>63</v>
      </c>
      <c r="B58" s="88">
        <v>42</v>
      </c>
      <c r="C58" s="88">
        <v>38</v>
      </c>
      <c r="D58" s="389">
        <f t="shared" si="0"/>
        <v>4</v>
      </c>
      <c r="E58" s="89">
        <v>5.6</v>
      </c>
      <c r="F58" s="89">
        <v>4.593</v>
      </c>
    </row>
    <row r="59" spans="1:6" ht="12.75" customHeight="1" x14ac:dyDescent="0.2">
      <c r="A59" s="212" t="s">
        <v>64</v>
      </c>
      <c r="B59" s="88">
        <v>20</v>
      </c>
      <c r="C59" s="88">
        <v>35</v>
      </c>
      <c r="D59" s="389">
        <f t="shared" si="0"/>
        <v>-15</v>
      </c>
      <c r="E59" s="89">
        <v>3</v>
      </c>
      <c r="F59" s="89">
        <v>5.0039999999999996</v>
      </c>
    </row>
    <row r="60" spans="1:6" ht="12.75" customHeight="1" x14ac:dyDescent="0.2">
      <c r="A60" s="212" t="s">
        <v>65</v>
      </c>
      <c r="B60" s="88">
        <v>207</v>
      </c>
      <c r="C60" s="88">
        <v>249</v>
      </c>
      <c r="D60" s="389">
        <f t="shared" si="0"/>
        <v>-42</v>
      </c>
      <c r="E60" s="89">
        <v>4.5</v>
      </c>
      <c r="F60" s="89">
        <v>5.0739999999999998</v>
      </c>
    </row>
    <row r="61" spans="1:6" ht="12.75" customHeight="1" x14ac:dyDescent="0.2">
      <c r="A61" s="212" t="s">
        <v>66</v>
      </c>
      <c r="B61" s="88">
        <v>72</v>
      </c>
      <c r="C61" s="88">
        <v>85</v>
      </c>
      <c r="D61" s="389">
        <f t="shared" si="0"/>
        <v>-13</v>
      </c>
      <c r="E61" s="89">
        <v>4.3</v>
      </c>
      <c r="F61" s="89">
        <v>4.6050000000000004</v>
      </c>
    </row>
    <row r="62" spans="1:6" ht="12.75" customHeight="1" x14ac:dyDescent="0.2">
      <c r="A62" s="212" t="s">
        <v>67</v>
      </c>
      <c r="B62" s="88">
        <v>58</v>
      </c>
      <c r="C62" s="88">
        <v>47</v>
      </c>
      <c r="D62" s="389">
        <f t="shared" si="0"/>
        <v>11</v>
      </c>
      <c r="E62" s="89">
        <v>4.4000000000000004</v>
      </c>
      <c r="F62" s="89">
        <v>3.2210000000000001</v>
      </c>
    </row>
    <row r="63" spans="1:6" ht="12.75" customHeight="1" x14ac:dyDescent="0.2">
      <c r="A63" s="212" t="s">
        <v>68</v>
      </c>
      <c r="B63" s="88">
        <v>139</v>
      </c>
      <c r="C63" s="88">
        <v>171</v>
      </c>
      <c r="D63" s="389">
        <f t="shared" si="0"/>
        <v>-32</v>
      </c>
      <c r="E63" s="89">
        <v>4.7</v>
      </c>
      <c r="F63" s="89">
        <v>5.1920000000000002</v>
      </c>
    </row>
    <row r="64" spans="1:6" ht="12.75" customHeight="1" x14ac:dyDescent="0.2">
      <c r="A64" s="212" t="s">
        <v>69</v>
      </c>
      <c r="B64" s="88">
        <v>56</v>
      </c>
      <c r="C64" s="88">
        <v>60</v>
      </c>
      <c r="D64" s="389">
        <f t="shared" si="0"/>
        <v>-4</v>
      </c>
      <c r="E64" s="89">
        <v>4.4000000000000004</v>
      </c>
      <c r="F64" s="89">
        <v>4.2080000000000002</v>
      </c>
    </row>
    <row r="65" spans="1:6" ht="12.75" customHeight="1" x14ac:dyDescent="0.2">
      <c r="A65" s="212" t="s">
        <v>70</v>
      </c>
      <c r="B65" s="88">
        <v>188</v>
      </c>
      <c r="C65" s="88">
        <v>186</v>
      </c>
      <c r="D65" s="389">
        <f t="shared" si="0"/>
        <v>2</v>
      </c>
      <c r="E65" s="89">
        <v>5.8</v>
      </c>
      <c r="F65" s="89">
        <v>5.3780000000000001</v>
      </c>
    </row>
    <row r="66" spans="1:6" ht="12.75" customHeight="1" x14ac:dyDescent="0.2">
      <c r="A66" s="212" t="s">
        <v>71</v>
      </c>
      <c r="B66" s="88">
        <v>118</v>
      </c>
      <c r="C66" s="88">
        <v>175</v>
      </c>
      <c r="D66" s="389">
        <f t="shared" si="0"/>
        <v>-57</v>
      </c>
      <c r="E66" s="89">
        <v>5.4</v>
      </c>
      <c r="F66" s="89">
        <v>7.45</v>
      </c>
    </row>
    <row r="67" spans="1:6" ht="12.75" customHeight="1" x14ac:dyDescent="0.2">
      <c r="A67" s="212" t="s">
        <v>72</v>
      </c>
      <c r="B67" s="88">
        <v>46</v>
      </c>
      <c r="C67" s="88">
        <v>50</v>
      </c>
      <c r="D67" s="389">
        <f t="shared" si="0"/>
        <v>-4</v>
      </c>
      <c r="E67" s="89">
        <v>4</v>
      </c>
      <c r="F67" s="89">
        <v>4.0960000000000001</v>
      </c>
    </row>
    <row r="68" spans="1:6" ht="12.75" customHeight="1" x14ac:dyDescent="0.2">
      <c r="A68" s="212" t="s">
        <v>73</v>
      </c>
      <c r="B68" s="88">
        <v>151</v>
      </c>
      <c r="C68" s="88">
        <v>160</v>
      </c>
      <c r="D68" s="389">
        <f t="shared" si="0"/>
        <v>-9</v>
      </c>
      <c r="E68" s="89">
        <v>4.5</v>
      </c>
      <c r="F68" s="89">
        <v>4.5090000000000003</v>
      </c>
    </row>
    <row r="69" spans="1:6" ht="12.75" customHeight="1" x14ac:dyDescent="0.2">
      <c r="A69" s="213" t="s">
        <v>74</v>
      </c>
      <c r="B69" s="88">
        <v>107</v>
      </c>
      <c r="C69" s="88">
        <v>124</v>
      </c>
      <c r="D69" s="389">
        <f t="shared" si="0"/>
        <v>-17</v>
      </c>
      <c r="E69" s="89">
        <v>4.7</v>
      </c>
      <c r="F69" s="89">
        <v>5.1280000000000001</v>
      </c>
    </row>
    <row r="70" spans="1:6" s="8" customFormat="1" ht="13.5" customHeight="1" x14ac:dyDescent="0.25">
      <c r="A70" s="212" t="s">
        <v>75</v>
      </c>
      <c r="B70" s="88">
        <v>65</v>
      </c>
      <c r="C70" s="88">
        <v>65</v>
      </c>
      <c r="D70" s="389" t="s">
        <v>361</v>
      </c>
      <c r="E70" s="89">
        <v>5.4</v>
      </c>
      <c r="F70" s="89">
        <v>5.1070000000000002</v>
      </c>
    </row>
    <row r="71" spans="1:6" ht="12.75" customHeight="1" x14ac:dyDescent="0.2">
      <c r="A71" s="216" t="s">
        <v>76</v>
      </c>
      <c r="B71" s="90">
        <v>706</v>
      </c>
      <c r="C71" s="90">
        <v>815</v>
      </c>
      <c r="D71" s="391">
        <f t="shared" ref="D71:D100" si="1">B71-C71</f>
        <v>-109</v>
      </c>
      <c r="E71" s="91">
        <v>4.8</v>
      </c>
      <c r="F71" s="91">
        <v>5.1369999999999996</v>
      </c>
    </row>
    <row r="72" spans="1:6" ht="12.75" customHeight="1" x14ac:dyDescent="0.2">
      <c r="A72" s="212" t="s">
        <v>77</v>
      </c>
      <c r="B72" s="88">
        <v>59</v>
      </c>
      <c r="C72" s="88">
        <v>42</v>
      </c>
      <c r="D72" s="389">
        <f t="shared" si="1"/>
        <v>17</v>
      </c>
      <c r="E72" s="89">
        <v>6.7</v>
      </c>
      <c r="F72" s="89">
        <v>4.2930000000000001</v>
      </c>
    </row>
    <row r="73" spans="1:6" ht="12.75" customHeight="1" x14ac:dyDescent="0.2">
      <c r="A73" s="212" t="s">
        <v>78</v>
      </c>
      <c r="B73" s="88">
        <v>239</v>
      </c>
      <c r="C73" s="88">
        <v>266</v>
      </c>
      <c r="D73" s="389">
        <f t="shared" si="1"/>
        <v>-27</v>
      </c>
      <c r="E73" s="89">
        <v>4.7</v>
      </c>
      <c r="F73" s="89">
        <v>4.8689999999999998</v>
      </c>
    </row>
    <row r="74" spans="1:6" ht="12.75" customHeight="1" x14ac:dyDescent="0.2">
      <c r="A74" s="212" t="s">
        <v>79</v>
      </c>
      <c r="B74" s="88">
        <v>193</v>
      </c>
      <c r="C74" s="88">
        <v>250</v>
      </c>
      <c r="D74" s="389">
        <f t="shared" si="1"/>
        <v>-57</v>
      </c>
      <c r="E74" s="89">
        <v>3.8</v>
      </c>
      <c r="F74" s="89">
        <v>4.7140000000000004</v>
      </c>
    </row>
    <row r="75" spans="1:6" ht="12.75" customHeight="1" x14ac:dyDescent="0.2">
      <c r="A75" s="212" t="s">
        <v>80</v>
      </c>
      <c r="B75" s="88">
        <v>65</v>
      </c>
      <c r="C75" s="88">
        <v>108</v>
      </c>
      <c r="D75" s="389">
        <f t="shared" si="1"/>
        <v>-43</v>
      </c>
      <c r="E75" s="89">
        <v>2.9</v>
      </c>
      <c r="F75" s="89">
        <v>4.5609999999999999</v>
      </c>
    </row>
    <row r="76" spans="1:6" ht="12.75" customHeight="1" x14ac:dyDescent="0.2">
      <c r="A76" s="212" t="s">
        <v>81</v>
      </c>
      <c r="B76" s="88">
        <v>41</v>
      </c>
      <c r="C76" s="88">
        <v>51</v>
      </c>
      <c r="D76" s="389">
        <f t="shared" si="1"/>
        <v>-10</v>
      </c>
      <c r="E76" s="89">
        <v>5.6</v>
      </c>
      <c r="F76" s="89">
        <v>6.61</v>
      </c>
    </row>
    <row r="77" spans="1:6" s="8" customFormat="1" ht="15" x14ac:dyDescent="0.25">
      <c r="A77" s="215" t="s">
        <v>293</v>
      </c>
      <c r="B77" s="88">
        <v>87</v>
      </c>
      <c r="C77" s="88">
        <v>91</v>
      </c>
      <c r="D77" s="389">
        <f t="shared" si="1"/>
        <v>-4</v>
      </c>
      <c r="E77" s="89">
        <v>4.2</v>
      </c>
      <c r="F77" s="89">
        <v>4.2110000000000003</v>
      </c>
    </row>
    <row r="78" spans="1:6" ht="12.75" customHeight="1" x14ac:dyDescent="0.2">
      <c r="A78" s="212" t="s">
        <v>82</v>
      </c>
      <c r="B78" s="88">
        <v>215</v>
      </c>
      <c r="C78" s="88">
        <v>257</v>
      </c>
      <c r="D78" s="389">
        <f t="shared" si="1"/>
        <v>-42</v>
      </c>
      <c r="E78" s="89">
        <v>5.7</v>
      </c>
      <c r="F78" s="89">
        <v>6.2359999999999998</v>
      </c>
    </row>
    <row r="79" spans="1:6" ht="12.75" customHeight="1" x14ac:dyDescent="0.2">
      <c r="A79" s="211" t="s">
        <v>362</v>
      </c>
      <c r="B79" s="90">
        <v>1216</v>
      </c>
      <c r="C79" s="90">
        <f>SUM(C80:C89)</f>
        <v>1367</v>
      </c>
      <c r="D79" s="391">
        <f t="shared" si="1"/>
        <v>-151</v>
      </c>
      <c r="E79" s="91">
        <v>6.1</v>
      </c>
      <c r="F79" s="91">
        <v>6.3540000000000001</v>
      </c>
    </row>
    <row r="80" spans="1:6" ht="12.75" customHeight="1" x14ac:dyDescent="0.2">
      <c r="A80" s="212" t="s">
        <v>84</v>
      </c>
      <c r="B80" s="88">
        <v>28</v>
      </c>
      <c r="C80" s="88">
        <v>35</v>
      </c>
      <c r="D80" s="389">
        <f t="shared" si="1"/>
        <v>-7</v>
      </c>
      <c r="E80" s="89">
        <v>8.4</v>
      </c>
      <c r="F80" s="89">
        <v>9.907</v>
      </c>
    </row>
    <row r="81" spans="1:6" ht="12.75" customHeight="1" x14ac:dyDescent="0.2">
      <c r="A81" s="212" t="s">
        <v>86</v>
      </c>
      <c r="B81" s="88">
        <v>62</v>
      </c>
      <c r="C81" s="88">
        <v>61</v>
      </c>
      <c r="D81" s="389">
        <f t="shared" si="1"/>
        <v>1</v>
      </c>
      <c r="E81" s="89">
        <v>9.4</v>
      </c>
      <c r="F81" s="89">
        <v>8.5980000000000008</v>
      </c>
    </row>
    <row r="82" spans="1:6" s="8" customFormat="1" ht="12.75" customHeight="1" x14ac:dyDescent="0.25">
      <c r="A82" s="212" t="s">
        <v>87</v>
      </c>
      <c r="B82" s="88">
        <v>26</v>
      </c>
      <c r="C82" s="88">
        <v>35</v>
      </c>
      <c r="D82" s="389">
        <f t="shared" si="1"/>
        <v>-9</v>
      </c>
      <c r="E82" s="89">
        <v>4.0999999999999996</v>
      </c>
      <c r="F82" s="89">
        <v>5.1580000000000004</v>
      </c>
    </row>
    <row r="83" spans="1:6" ht="12.75" customHeight="1" x14ac:dyDescent="0.2">
      <c r="A83" s="212" t="s">
        <v>88</v>
      </c>
      <c r="B83" s="88">
        <v>176</v>
      </c>
      <c r="C83" s="88">
        <v>185</v>
      </c>
      <c r="D83" s="389">
        <f t="shared" si="1"/>
        <v>-9</v>
      </c>
      <c r="E83" s="89">
        <v>7.4</v>
      </c>
      <c r="F83" s="89">
        <v>7.1050000000000004</v>
      </c>
    </row>
    <row r="84" spans="1:6" ht="12.75" customHeight="1" x14ac:dyDescent="0.2">
      <c r="A84" s="212" t="s">
        <v>90</v>
      </c>
      <c r="B84" s="88">
        <v>187</v>
      </c>
      <c r="C84" s="88">
        <v>228</v>
      </c>
      <c r="D84" s="389">
        <f t="shared" si="1"/>
        <v>-41</v>
      </c>
      <c r="E84" s="89">
        <v>5.5</v>
      </c>
      <c r="F84" s="89">
        <v>6.27</v>
      </c>
    </row>
    <row r="85" spans="1:6" ht="12.75" customHeight="1" x14ac:dyDescent="0.2">
      <c r="A85" s="212" t="s">
        <v>91</v>
      </c>
      <c r="B85" s="88">
        <v>222</v>
      </c>
      <c r="C85" s="88">
        <v>232</v>
      </c>
      <c r="D85" s="389">
        <f t="shared" si="1"/>
        <v>-10</v>
      </c>
      <c r="E85" s="89">
        <v>7.1</v>
      </c>
      <c r="F85" s="89">
        <v>7.077</v>
      </c>
    </row>
    <row r="86" spans="1:6" ht="12.75" customHeight="1" x14ac:dyDescent="0.2">
      <c r="A86" s="212" t="s">
        <v>92</v>
      </c>
      <c r="B86" s="88">
        <v>141</v>
      </c>
      <c r="C86" s="88">
        <v>202</v>
      </c>
      <c r="D86" s="389">
        <f t="shared" si="1"/>
        <v>-61</v>
      </c>
      <c r="E86" s="89">
        <v>5.2</v>
      </c>
      <c r="F86" s="89">
        <v>6.93</v>
      </c>
    </row>
    <row r="87" spans="1:6" ht="12.75" customHeight="1" x14ac:dyDescent="0.2">
      <c r="A87" s="212" t="s">
        <v>93</v>
      </c>
      <c r="B87" s="88">
        <v>168</v>
      </c>
      <c r="C87" s="88">
        <v>173</v>
      </c>
      <c r="D87" s="389">
        <f t="shared" si="1"/>
        <v>-5</v>
      </c>
      <c r="E87" s="89">
        <v>5.0999999999999996</v>
      </c>
      <c r="F87" s="89">
        <v>4.9370000000000003</v>
      </c>
    </row>
    <row r="88" spans="1:6" ht="12.75" customHeight="1" x14ac:dyDescent="0.2">
      <c r="A88" s="212" t="s">
        <v>94</v>
      </c>
      <c r="B88" s="88">
        <v>145</v>
      </c>
      <c r="C88" s="88">
        <v>159</v>
      </c>
      <c r="D88" s="389">
        <f t="shared" si="1"/>
        <v>-14</v>
      </c>
      <c r="E88" s="89">
        <v>6.7</v>
      </c>
      <c r="F88" s="89">
        <v>6.859</v>
      </c>
    </row>
    <row r="89" spans="1:6" ht="12.75" customHeight="1" x14ac:dyDescent="0.2">
      <c r="A89" s="212" t="s">
        <v>95</v>
      </c>
      <c r="B89" s="88">
        <v>61</v>
      </c>
      <c r="C89" s="88">
        <v>57</v>
      </c>
      <c r="D89" s="389">
        <f t="shared" si="1"/>
        <v>4</v>
      </c>
      <c r="E89" s="89">
        <v>5.0999999999999996</v>
      </c>
      <c r="F89" s="89">
        <v>4.3449999999999998</v>
      </c>
    </row>
    <row r="90" spans="1:6" ht="12.75" customHeight="1" x14ac:dyDescent="0.2">
      <c r="A90" s="216" t="s">
        <v>358</v>
      </c>
      <c r="B90" s="90">
        <v>530</v>
      </c>
      <c r="C90" s="90">
        <f>SUM(C91:C102)</f>
        <v>614</v>
      </c>
      <c r="D90" s="391">
        <f t="shared" si="1"/>
        <v>-84</v>
      </c>
      <c r="E90" s="91">
        <v>5.4</v>
      </c>
      <c r="F90" s="91">
        <v>5.7709999999999999</v>
      </c>
    </row>
    <row r="91" spans="1:6" ht="12.75" customHeight="1" x14ac:dyDescent="0.2">
      <c r="A91" s="212" t="s">
        <v>85</v>
      </c>
      <c r="B91" s="88">
        <v>85</v>
      </c>
      <c r="C91" s="88">
        <v>89</v>
      </c>
      <c r="D91" s="389">
        <f>B91-C91</f>
        <v>-4</v>
      </c>
      <c r="E91" s="89">
        <v>6.1</v>
      </c>
      <c r="F91" s="89">
        <v>6.0839999999999996</v>
      </c>
    </row>
    <row r="92" spans="1:6" ht="12.75" customHeight="1" x14ac:dyDescent="0.2">
      <c r="A92" s="212" t="s">
        <v>97</v>
      </c>
      <c r="B92" s="88">
        <v>66</v>
      </c>
      <c r="C92" s="88">
        <v>73</v>
      </c>
      <c r="D92" s="389">
        <f t="shared" si="1"/>
        <v>-7</v>
      </c>
      <c r="E92" s="89">
        <v>5</v>
      </c>
      <c r="F92" s="89">
        <v>5.1150000000000002</v>
      </c>
    </row>
    <row r="93" spans="1:6" ht="12.75" customHeight="1" x14ac:dyDescent="0.2">
      <c r="A93" s="212" t="s">
        <v>89</v>
      </c>
      <c r="B93" s="88">
        <v>96</v>
      </c>
      <c r="C93" s="88">
        <v>84</v>
      </c>
      <c r="D93" s="389">
        <f>B93-C93</f>
        <v>12</v>
      </c>
      <c r="E93" s="89">
        <v>7</v>
      </c>
      <c r="F93" s="89">
        <v>5.7430000000000003</v>
      </c>
    </row>
    <row r="94" spans="1:6" ht="12.75" customHeight="1" x14ac:dyDescent="0.2">
      <c r="A94" s="212" t="s">
        <v>98</v>
      </c>
      <c r="B94" s="88">
        <v>20</v>
      </c>
      <c r="C94" s="88">
        <v>22</v>
      </c>
      <c r="D94" s="389">
        <f t="shared" si="1"/>
        <v>-2</v>
      </c>
      <c r="E94" s="89">
        <v>5.8</v>
      </c>
      <c r="F94" s="89">
        <v>5.7830000000000004</v>
      </c>
    </row>
    <row r="95" spans="1:6" ht="12.75" customHeight="1" x14ac:dyDescent="0.2">
      <c r="A95" s="212" t="s">
        <v>99</v>
      </c>
      <c r="B95" s="88">
        <v>95</v>
      </c>
      <c r="C95" s="88">
        <v>137</v>
      </c>
      <c r="D95" s="389">
        <f t="shared" si="1"/>
        <v>-42</v>
      </c>
      <c r="E95" s="89">
        <v>4.7</v>
      </c>
      <c r="F95" s="89">
        <v>6.3959999999999999</v>
      </c>
    </row>
    <row r="96" spans="1:6" ht="12.75" customHeight="1" x14ac:dyDescent="0.2">
      <c r="A96" s="212" t="s">
        <v>100</v>
      </c>
      <c r="B96" s="88">
        <v>74</v>
      </c>
      <c r="C96" s="88">
        <v>98</v>
      </c>
      <c r="D96" s="389">
        <f t="shared" si="1"/>
        <v>-24</v>
      </c>
      <c r="E96" s="89">
        <v>4.9000000000000004</v>
      </c>
      <c r="F96" s="89">
        <v>5.9349999999999996</v>
      </c>
    </row>
    <row r="97" spans="1:6" ht="12.75" customHeight="1" x14ac:dyDescent="0.2">
      <c r="A97" s="212" t="s">
        <v>101</v>
      </c>
      <c r="B97" s="88">
        <v>46</v>
      </c>
      <c r="C97" s="88">
        <v>48</v>
      </c>
      <c r="D97" s="389">
        <f t="shared" si="1"/>
        <v>-2</v>
      </c>
      <c r="E97" s="89">
        <v>5.0999999999999996</v>
      </c>
      <c r="F97" s="89">
        <v>4.9379999999999997</v>
      </c>
    </row>
    <row r="98" spans="1:6" ht="12.75" customHeight="1" x14ac:dyDescent="0.2">
      <c r="A98" s="212" t="s">
        <v>102</v>
      </c>
      <c r="B98" s="88">
        <v>5</v>
      </c>
      <c r="C98" s="88">
        <v>6</v>
      </c>
      <c r="D98" s="389">
        <f t="shared" si="1"/>
        <v>-1</v>
      </c>
      <c r="E98" s="89">
        <v>3.5</v>
      </c>
      <c r="F98" s="89">
        <v>3.7490000000000001</v>
      </c>
    </row>
    <row r="99" spans="1:6" ht="12.75" customHeight="1" x14ac:dyDescent="0.2">
      <c r="A99" s="212" t="s">
        <v>103</v>
      </c>
      <c r="B99" s="88">
        <v>17</v>
      </c>
      <c r="C99" s="88">
        <v>29</v>
      </c>
      <c r="D99" s="389">
        <f t="shared" si="1"/>
        <v>-12</v>
      </c>
      <c r="E99" s="89">
        <v>2.8</v>
      </c>
      <c r="F99" s="89">
        <v>4.5</v>
      </c>
    </row>
    <row r="100" spans="1:6" ht="12.75" customHeight="1" x14ac:dyDescent="0.2">
      <c r="A100" s="212" t="s">
        <v>104</v>
      </c>
      <c r="B100" s="88">
        <v>18</v>
      </c>
      <c r="C100" s="88">
        <v>21</v>
      </c>
      <c r="D100" s="389">
        <f t="shared" si="1"/>
        <v>-3</v>
      </c>
      <c r="E100" s="89">
        <v>9.6</v>
      </c>
      <c r="F100" s="89">
        <v>10.773999999999999</v>
      </c>
    </row>
    <row r="101" spans="1:6" ht="12.75" customHeight="1" x14ac:dyDescent="0.2">
      <c r="A101" s="283" t="s">
        <v>105</v>
      </c>
      <c r="B101" s="298">
        <v>8</v>
      </c>
      <c r="C101" s="298">
        <v>7</v>
      </c>
      <c r="D101" s="390">
        <f>B101-C101</f>
        <v>1</v>
      </c>
      <c r="E101" s="299">
        <v>12.7</v>
      </c>
      <c r="F101" s="299">
        <v>10.65</v>
      </c>
    </row>
    <row r="102" spans="1:6" ht="29.25" customHeight="1" x14ac:dyDescent="0.2">
      <c r="A102" s="545" t="s">
        <v>364</v>
      </c>
      <c r="B102" s="546"/>
      <c r="C102" s="546"/>
      <c r="D102" s="546"/>
      <c r="E102" s="546"/>
      <c r="F102" s="546"/>
    </row>
    <row r="103" spans="1:6" ht="27.75" customHeight="1" x14ac:dyDescent="0.2">
      <c r="A103" s="475"/>
      <c r="B103" s="475"/>
      <c r="C103" s="475"/>
      <c r="D103" s="475"/>
      <c r="E103" s="475"/>
      <c r="F103" s="475"/>
    </row>
    <row r="105" spans="1:6" x14ac:dyDescent="0.2">
      <c r="B105" s="92"/>
      <c r="C105" s="92"/>
      <c r="D105" s="92"/>
    </row>
    <row r="106" spans="1:6" x14ac:dyDescent="0.2">
      <c r="B106" s="92"/>
      <c r="C106" s="92"/>
      <c r="D106" s="92"/>
    </row>
    <row r="107" spans="1:6" x14ac:dyDescent="0.2">
      <c r="B107" s="92"/>
      <c r="C107" s="92"/>
      <c r="D107" s="92"/>
    </row>
    <row r="108" spans="1:6" x14ac:dyDescent="0.2">
      <c r="B108" s="92"/>
      <c r="C108" s="92"/>
      <c r="D108" s="92"/>
    </row>
    <row r="109" spans="1:6" x14ac:dyDescent="0.2">
      <c r="B109" s="92"/>
      <c r="C109" s="92"/>
      <c r="D109" s="92"/>
    </row>
    <row r="110" spans="1:6" x14ac:dyDescent="0.2">
      <c r="B110" s="92"/>
      <c r="C110" s="92"/>
      <c r="D110" s="92"/>
    </row>
    <row r="111" spans="1:6" x14ac:dyDescent="0.2">
      <c r="B111" s="92"/>
      <c r="C111" s="92"/>
      <c r="D111" s="92"/>
    </row>
    <row r="112" spans="1:6" x14ac:dyDescent="0.2">
      <c r="A112" s="9"/>
      <c r="B112" s="92"/>
      <c r="C112" s="92"/>
      <c r="D112" s="92"/>
    </row>
    <row r="113" spans="1:6" x14ac:dyDescent="0.2">
      <c r="A113" s="9"/>
      <c r="B113" s="92"/>
      <c r="C113" s="92"/>
      <c r="D113" s="92"/>
    </row>
    <row r="114" spans="1:6" x14ac:dyDescent="0.2">
      <c r="A114" s="9"/>
      <c r="B114" s="92"/>
      <c r="C114" s="92"/>
      <c r="D114" s="92"/>
      <c r="E114" s="9"/>
      <c r="F114" s="9"/>
    </row>
    <row r="115" spans="1:6" x14ac:dyDescent="0.2">
      <c r="A115" s="9"/>
      <c r="B115" s="92"/>
      <c r="C115" s="92"/>
      <c r="D115" s="92"/>
      <c r="E115" s="9"/>
      <c r="F115" s="9"/>
    </row>
    <row r="116" spans="1:6" x14ac:dyDescent="0.2">
      <c r="A116" s="9"/>
      <c r="B116" s="92"/>
      <c r="C116" s="92"/>
      <c r="D116" s="92"/>
      <c r="E116" s="9"/>
      <c r="F116" s="9"/>
    </row>
    <row r="117" spans="1:6" x14ac:dyDescent="0.2">
      <c r="A117" s="9"/>
      <c r="B117" s="92"/>
      <c r="C117" s="92"/>
      <c r="D117" s="92"/>
      <c r="E117" s="9"/>
      <c r="F117" s="9"/>
    </row>
    <row r="118" spans="1:6" x14ac:dyDescent="0.2">
      <c r="A118" s="9"/>
      <c r="B118" s="92"/>
      <c r="C118" s="92"/>
      <c r="D118" s="92"/>
      <c r="E118" s="9"/>
      <c r="F118" s="9"/>
    </row>
    <row r="119" spans="1:6" x14ac:dyDescent="0.2">
      <c r="A119" s="9"/>
      <c r="B119" s="92"/>
      <c r="C119" s="92"/>
      <c r="D119" s="92"/>
      <c r="E119" s="9"/>
      <c r="F119" s="9"/>
    </row>
    <row r="120" spans="1:6" x14ac:dyDescent="0.2">
      <c r="A120" s="9"/>
      <c r="B120" s="92"/>
      <c r="C120" s="92"/>
      <c r="D120" s="92"/>
      <c r="E120" s="9"/>
      <c r="F120" s="9"/>
    </row>
    <row r="121" spans="1:6" x14ac:dyDescent="0.2">
      <c r="A121" s="9"/>
      <c r="E121" s="9"/>
      <c r="F121" s="9"/>
    </row>
    <row r="122" spans="1:6" x14ac:dyDescent="0.2">
      <c r="A122" s="9"/>
      <c r="E122" s="9"/>
      <c r="F122" s="9"/>
    </row>
    <row r="123" spans="1:6" x14ac:dyDescent="0.2">
      <c r="A123" s="9"/>
      <c r="E123" s="9"/>
      <c r="F123" s="9"/>
    </row>
    <row r="124" spans="1:6" x14ac:dyDescent="0.2">
      <c r="A124" s="9"/>
      <c r="E124" s="9"/>
      <c r="F124" s="9"/>
    </row>
    <row r="125" spans="1:6" x14ac:dyDescent="0.2">
      <c r="A125" s="9"/>
      <c r="E125" s="9"/>
      <c r="F125" s="9"/>
    </row>
    <row r="126" spans="1:6" x14ac:dyDescent="0.2">
      <c r="A126" s="9"/>
      <c r="E126" s="9"/>
      <c r="F126" s="9"/>
    </row>
    <row r="127" spans="1:6" x14ac:dyDescent="0.2">
      <c r="A127" s="9"/>
      <c r="E127" s="9"/>
      <c r="F127" s="9"/>
    </row>
    <row r="128" spans="1:6" x14ac:dyDescent="0.2">
      <c r="A128" s="9"/>
      <c r="B128" s="9"/>
      <c r="C128" s="9"/>
      <c r="D128" s="9"/>
      <c r="E128" s="9"/>
      <c r="F128" s="9"/>
    </row>
    <row r="129" spans="1:6" x14ac:dyDescent="0.2">
      <c r="A129" s="9"/>
      <c r="B129" s="9"/>
      <c r="C129" s="9"/>
      <c r="D129" s="9"/>
      <c r="E129" s="9"/>
      <c r="F129" s="9"/>
    </row>
    <row r="130" spans="1:6" x14ac:dyDescent="0.2">
      <c r="A130" s="9"/>
      <c r="B130" s="9"/>
      <c r="C130" s="9"/>
      <c r="D130" s="9"/>
      <c r="E130" s="9"/>
      <c r="F130" s="9"/>
    </row>
    <row r="131" spans="1:6" x14ac:dyDescent="0.2">
      <c r="A131" s="9"/>
      <c r="B131" s="9"/>
      <c r="C131" s="9"/>
      <c r="D131" s="9"/>
      <c r="E131" s="9"/>
      <c r="F131" s="9"/>
    </row>
    <row r="132" spans="1:6" x14ac:dyDescent="0.2">
      <c r="A132" s="9"/>
      <c r="B132" s="9"/>
      <c r="C132" s="9"/>
      <c r="D132" s="9"/>
      <c r="E132" s="9"/>
      <c r="F132" s="9"/>
    </row>
    <row r="133" spans="1:6" x14ac:dyDescent="0.2">
      <c r="A133" s="9"/>
      <c r="B133" s="9"/>
      <c r="C133" s="9"/>
      <c r="D133" s="9"/>
      <c r="E133" s="9"/>
      <c r="F133" s="9"/>
    </row>
    <row r="134" spans="1:6" x14ac:dyDescent="0.2">
      <c r="A134" s="9"/>
      <c r="B134" s="9"/>
      <c r="C134" s="9"/>
      <c r="D134" s="9"/>
      <c r="E134" s="9"/>
      <c r="F134" s="9"/>
    </row>
    <row r="135" spans="1:6" x14ac:dyDescent="0.2">
      <c r="A135" s="9"/>
      <c r="B135" s="9"/>
      <c r="C135" s="9"/>
      <c r="D135" s="9"/>
      <c r="E135" s="9"/>
      <c r="F135" s="9"/>
    </row>
    <row r="136" spans="1:6" x14ac:dyDescent="0.2">
      <c r="A136" s="9"/>
      <c r="B136" s="9"/>
      <c r="C136" s="9"/>
      <c r="D136" s="9"/>
      <c r="E136" s="9"/>
      <c r="F136" s="9"/>
    </row>
    <row r="137" spans="1:6" x14ac:dyDescent="0.2">
      <c r="A137" s="9"/>
      <c r="B137" s="9"/>
      <c r="C137" s="9"/>
      <c r="D137" s="9"/>
      <c r="E137" s="9"/>
      <c r="F137" s="9"/>
    </row>
    <row r="138" spans="1:6" x14ac:dyDescent="0.2">
      <c r="A138" s="9"/>
      <c r="B138" s="9"/>
      <c r="C138" s="9"/>
      <c r="D138" s="9"/>
      <c r="E138" s="9"/>
      <c r="F138" s="9"/>
    </row>
    <row r="139" spans="1:6" x14ac:dyDescent="0.2">
      <c r="A139" s="9"/>
      <c r="B139" s="9"/>
      <c r="C139" s="9"/>
      <c r="D139" s="9"/>
      <c r="E139" s="9"/>
      <c r="F139" s="9"/>
    </row>
    <row r="140" spans="1:6" x14ac:dyDescent="0.2">
      <c r="A140" s="9"/>
      <c r="B140" s="9"/>
      <c r="C140" s="9"/>
      <c r="D140" s="9"/>
      <c r="E140" s="9"/>
      <c r="F140" s="9"/>
    </row>
    <row r="141" spans="1:6" x14ac:dyDescent="0.2">
      <c r="A141" s="9"/>
      <c r="B141" s="9"/>
      <c r="C141" s="9"/>
      <c r="D141" s="9"/>
      <c r="E141" s="9"/>
      <c r="F141" s="9"/>
    </row>
    <row r="142" spans="1:6" x14ac:dyDescent="0.2">
      <c r="A142" s="9"/>
      <c r="B142" s="9"/>
      <c r="C142" s="9"/>
      <c r="D142" s="9"/>
      <c r="E142" s="9"/>
      <c r="F142" s="9"/>
    </row>
    <row r="143" spans="1:6" x14ac:dyDescent="0.2">
      <c r="A143" s="9"/>
      <c r="B143" s="9"/>
      <c r="C143" s="9"/>
      <c r="D143" s="9"/>
      <c r="E143" s="9"/>
      <c r="F143" s="9"/>
    </row>
    <row r="144" spans="1:6" x14ac:dyDescent="0.2">
      <c r="A144" s="9"/>
      <c r="B144" s="9"/>
      <c r="C144" s="9"/>
      <c r="D144" s="9"/>
      <c r="E144" s="9"/>
      <c r="F144" s="9"/>
    </row>
    <row r="145" spans="1:6" x14ac:dyDescent="0.2">
      <c r="A145" s="9"/>
      <c r="B145" s="9"/>
      <c r="C145" s="9"/>
      <c r="D145" s="9"/>
      <c r="E145" s="9"/>
      <c r="F145" s="9"/>
    </row>
    <row r="146" spans="1:6" x14ac:dyDescent="0.2">
      <c r="A146" s="9"/>
      <c r="B146" s="9"/>
      <c r="C146" s="9"/>
      <c r="D146" s="9"/>
      <c r="E146" s="9"/>
      <c r="F146" s="9"/>
    </row>
    <row r="147" spans="1:6" x14ac:dyDescent="0.2">
      <c r="A147" s="9"/>
      <c r="B147" s="9"/>
      <c r="C147" s="9"/>
      <c r="D147" s="9"/>
      <c r="E147" s="9"/>
      <c r="F147" s="9"/>
    </row>
    <row r="148" spans="1:6" x14ac:dyDescent="0.2">
      <c r="A148" s="9"/>
      <c r="B148" s="9"/>
      <c r="C148" s="9"/>
      <c r="D148" s="9"/>
      <c r="E148" s="9"/>
      <c r="F148" s="9"/>
    </row>
    <row r="149" spans="1:6" x14ac:dyDescent="0.2">
      <c r="A149" s="9"/>
      <c r="B149" s="9"/>
      <c r="C149" s="9"/>
      <c r="D149" s="9"/>
      <c r="E149" s="9"/>
      <c r="F149" s="9"/>
    </row>
    <row r="150" spans="1:6" x14ac:dyDescent="0.2">
      <c r="A150" s="9"/>
      <c r="B150" s="9"/>
      <c r="C150" s="9"/>
      <c r="D150" s="9"/>
      <c r="E150" s="9"/>
      <c r="F150" s="9"/>
    </row>
    <row r="151" spans="1:6" x14ac:dyDescent="0.2">
      <c r="A151" s="9"/>
      <c r="B151" s="9"/>
      <c r="C151" s="9"/>
      <c r="D151" s="9"/>
      <c r="E151" s="9"/>
      <c r="F151" s="9"/>
    </row>
    <row r="152" spans="1:6" x14ac:dyDescent="0.2">
      <c r="A152" s="9"/>
      <c r="B152" s="9"/>
      <c r="C152" s="9"/>
      <c r="D152" s="9"/>
      <c r="E152" s="9"/>
      <c r="F152" s="9"/>
    </row>
    <row r="153" spans="1:6" x14ac:dyDescent="0.2">
      <c r="A153" s="9"/>
      <c r="B153" s="9"/>
      <c r="C153" s="9"/>
      <c r="D153" s="9"/>
      <c r="E153" s="9"/>
      <c r="F153" s="9"/>
    </row>
    <row r="154" spans="1:6" x14ac:dyDescent="0.2">
      <c r="A154" s="9"/>
      <c r="B154" s="9"/>
      <c r="C154" s="9"/>
      <c r="D154" s="9"/>
      <c r="E154" s="9"/>
      <c r="F154" s="9"/>
    </row>
    <row r="155" spans="1:6" x14ac:dyDescent="0.2">
      <c r="A155" s="9"/>
      <c r="B155" s="9"/>
      <c r="C155" s="9"/>
      <c r="D155" s="9"/>
      <c r="E155" s="9"/>
      <c r="F155" s="9"/>
    </row>
    <row r="156" spans="1:6" x14ac:dyDescent="0.2">
      <c r="A156" s="9"/>
      <c r="B156" s="9"/>
      <c r="C156" s="9"/>
      <c r="D156" s="9"/>
      <c r="E156" s="9"/>
      <c r="F156" s="9"/>
    </row>
    <row r="157" spans="1:6" x14ac:dyDescent="0.2">
      <c r="A157" s="9"/>
      <c r="B157" s="9"/>
      <c r="C157" s="9"/>
      <c r="D157" s="9"/>
      <c r="E157" s="9"/>
      <c r="F157" s="9"/>
    </row>
    <row r="158" spans="1:6" x14ac:dyDescent="0.2">
      <c r="A158" s="9"/>
      <c r="B158" s="9"/>
      <c r="C158" s="9"/>
      <c r="D158" s="9"/>
      <c r="E158" s="9"/>
      <c r="F158" s="9"/>
    </row>
    <row r="159" spans="1:6" x14ac:dyDescent="0.2">
      <c r="A159" s="9"/>
      <c r="B159" s="9"/>
      <c r="C159" s="9"/>
      <c r="D159" s="9"/>
      <c r="E159" s="9"/>
      <c r="F159" s="9"/>
    </row>
    <row r="160" spans="1:6" x14ac:dyDescent="0.2">
      <c r="A160" s="9"/>
      <c r="B160" s="9"/>
      <c r="C160" s="9"/>
      <c r="D160" s="9"/>
      <c r="E160" s="9"/>
      <c r="F160" s="9"/>
    </row>
    <row r="161" spans="1:6" x14ac:dyDescent="0.2">
      <c r="A161" s="9"/>
      <c r="B161" s="9"/>
      <c r="C161" s="9"/>
      <c r="D161" s="9"/>
      <c r="E161" s="9"/>
      <c r="F161" s="9"/>
    </row>
    <row r="162" spans="1:6" x14ac:dyDescent="0.2">
      <c r="A162" s="9"/>
      <c r="B162" s="9"/>
      <c r="C162" s="9"/>
      <c r="D162" s="9"/>
      <c r="E162" s="9"/>
      <c r="F162" s="9"/>
    </row>
    <row r="163" spans="1:6" x14ac:dyDescent="0.2">
      <c r="A163" s="9"/>
      <c r="B163" s="9"/>
      <c r="C163" s="9"/>
      <c r="D163" s="9"/>
      <c r="E163" s="9"/>
      <c r="F163" s="9"/>
    </row>
    <row r="164" spans="1:6" x14ac:dyDescent="0.2">
      <c r="A164" s="9"/>
      <c r="B164" s="9"/>
      <c r="C164" s="9"/>
      <c r="D164" s="9"/>
      <c r="E164" s="9"/>
      <c r="F164" s="9"/>
    </row>
    <row r="165" spans="1:6" x14ac:dyDescent="0.2">
      <c r="A165" s="9"/>
      <c r="B165" s="9"/>
      <c r="C165" s="9"/>
      <c r="D165" s="9"/>
      <c r="E165" s="9"/>
      <c r="F165" s="9"/>
    </row>
    <row r="166" spans="1:6" x14ac:dyDescent="0.2">
      <c r="A166" s="9"/>
      <c r="B166" s="9"/>
      <c r="C166" s="9"/>
      <c r="D166" s="9"/>
      <c r="E166" s="9"/>
      <c r="F166" s="9"/>
    </row>
    <row r="167" spans="1:6" x14ac:dyDescent="0.2">
      <c r="A167" s="9"/>
      <c r="B167" s="9"/>
      <c r="C167" s="9"/>
      <c r="D167" s="9"/>
      <c r="E167" s="9"/>
      <c r="F167" s="9"/>
    </row>
    <row r="168" spans="1:6" x14ac:dyDescent="0.2">
      <c r="A168" s="9"/>
      <c r="B168" s="9"/>
      <c r="C168" s="9"/>
      <c r="D168" s="9"/>
      <c r="E168" s="9"/>
      <c r="F168" s="9"/>
    </row>
    <row r="169" spans="1:6" x14ac:dyDescent="0.2">
      <c r="A169" s="9"/>
      <c r="B169" s="9"/>
      <c r="C169" s="9"/>
      <c r="D169" s="9"/>
      <c r="E169" s="9"/>
      <c r="F169" s="9"/>
    </row>
    <row r="170" spans="1:6" x14ac:dyDescent="0.2">
      <c r="A170" s="9"/>
      <c r="B170" s="9"/>
      <c r="C170" s="9"/>
      <c r="D170" s="9"/>
      <c r="E170" s="9"/>
      <c r="F170" s="9"/>
    </row>
    <row r="171" spans="1:6" x14ac:dyDescent="0.2">
      <c r="A171" s="9"/>
      <c r="B171" s="9"/>
      <c r="C171" s="9"/>
      <c r="D171" s="9"/>
      <c r="E171" s="9"/>
      <c r="F171" s="9"/>
    </row>
    <row r="172" spans="1:6" x14ac:dyDescent="0.2">
      <c r="A172" s="9"/>
      <c r="B172" s="9"/>
      <c r="C172" s="9"/>
      <c r="D172" s="9"/>
      <c r="E172" s="9"/>
      <c r="F172" s="9"/>
    </row>
    <row r="173" spans="1:6" x14ac:dyDescent="0.2">
      <c r="A173" s="9"/>
      <c r="B173" s="9"/>
      <c r="C173" s="9"/>
      <c r="D173" s="9"/>
      <c r="E173" s="9"/>
      <c r="F173" s="9"/>
    </row>
    <row r="174" spans="1:6" x14ac:dyDescent="0.2">
      <c r="A174" s="9"/>
      <c r="B174" s="9"/>
      <c r="C174" s="9"/>
      <c r="D174" s="9"/>
      <c r="E174" s="9"/>
      <c r="F174" s="9"/>
    </row>
    <row r="175" spans="1:6" x14ac:dyDescent="0.2">
      <c r="A175" s="9"/>
      <c r="B175" s="9"/>
      <c r="C175" s="9"/>
      <c r="D175" s="9"/>
      <c r="E175" s="9"/>
      <c r="F175" s="9"/>
    </row>
    <row r="176" spans="1:6" x14ac:dyDescent="0.2">
      <c r="A176" s="9"/>
      <c r="B176" s="9"/>
      <c r="C176" s="9"/>
      <c r="D176" s="9"/>
      <c r="E176" s="9"/>
      <c r="F176" s="9"/>
    </row>
    <row r="177" spans="1:6" x14ac:dyDescent="0.2">
      <c r="A177" s="9"/>
      <c r="B177" s="9"/>
      <c r="C177" s="9"/>
      <c r="D177" s="9"/>
      <c r="E177" s="9"/>
      <c r="F177" s="9"/>
    </row>
    <row r="178" spans="1:6" x14ac:dyDescent="0.2">
      <c r="A178" s="9"/>
      <c r="B178" s="9"/>
      <c r="C178" s="9"/>
      <c r="D178" s="9"/>
      <c r="E178" s="9"/>
      <c r="F178" s="9"/>
    </row>
    <row r="179" spans="1:6" x14ac:dyDescent="0.2">
      <c r="A179" s="9"/>
      <c r="B179" s="9"/>
      <c r="C179" s="9"/>
      <c r="D179" s="9"/>
      <c r="E179" s="9"/>
      <c r="F179" s="9"/>
    </row>
    <row r="180" spans="1:6" x14ac:dyDescent="0.2">
      <c r="A180" s="9"/>
      <c r="B180" s="9"/>
      <c r="C180" s="9"/>
      <c r="D180" s="9"/>
      <c r="E180" s="9"/>
      <c r="F180" s="9"/>
    </row>
    <row r="181" spans="1:6" x14ac:dyDescent="0.2">
      <c r="A181" s="9"/>
      <c r="B181" s="9"/>
      <c r="C181" s="9"/>
      <c r="D181" s="9"/>
      <c r="E181" s="9"/>
      <c r="F181" s="9"/>
    </row>
    <row r="182" spans="1:6" x14ac:dyDescent="0.2">
      <c r="A182" s="9"/>
      <c r="B182" s="9"/>
      <c r="C182" s="9"/>
      <c r="D182" s="9"/>
      <c r="E182" s="9"/>
      <c r="F182" s="9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9"/>
      <c r="B184" s="9"/>
      <c r="C184" s="9"/>
      <c r="D184" s="9"/>
      <c r="E184" s="9"/>
      <c r="F184" s="9"/>
    </row>
    <row r="185" spans="1:6" x14ac:dyDescent="0.2">
      <c r="A185" s="9"/>
      <c r="B185" s="9"/>
      <c r="C185" s="9"/>
      <c r="D185" s="9"/>
      <c r="E185" s="9"/>
      <c r="F185" s="9"/>
    </row>
    <row r="186" spans="1:6" x14ac:dyDescent="0.2">
      <c r="A186" s="9"/>
      <c r="B186" s="9"/>
      <c r="C186" s="9"/>
      <c r="D186" s="9"/>
      <c r="E186" s="9"/>
      <c r="F186" s="9"/>
    </row>
    <row r="187" spans="1:6" x14ac:dyDescent="0.2">
      <c r="A187" s="9"/>
      <c r="B187" s="9"/>
      <c r="C187" s="9"/>
      <c r="D187" s="9"/>
      <c r="E187" s="9"/>
      <c r="F187" s="9"/>
    </row>
    <row r="188" spans="1:6" x14ac:dyDescent="0.2">
      <c r="A188" s="9"/>
      <c r="B188" s="9"/>
      <c r="C188" s="9"/>
      <c r="D188" s="9"/>
      <c r="E188" s="9"/>
      <c r="F188" s="9"/>
    </row>
    <row r="189" spans="1:6" x14ac:dyDescent="0.2">
      <c r="A189" s="9"/>
      <c r="B189" s="9"/>
      <c r="C189" s="9"/>
      <c r="D189" s="9"/>
      <c r="E189" s="9"/>
      <c r="F189" s="9"/>
    </row>
    <row r="190" spans="1:6" x14ac:dyDescent="0.2">
      <c r="A190" s="9"/>
      <c r="B190" s="9"/>
      <c r="C190" s="9"/>
      <c r="D190" s="9"/>
      <c r="E190" s="9"/>
      <c r="F190" s="9"/>
    </row>
    <row r="191" spans="1:6" x14ac:dyDescent="0.2">
      <c r="A191" s="9"/>
      <c r="B191" s="9"/>
      <c r="C191" s="9"/>
      <c r="D191" s="9"/>
      <c r="E191" s="9"/>
      <c r="F191" s="9"/>
    </row>
    <row r="192" spans="1:6" x14ac:dyDescent="0.2">
      <c r="A192" s="9"/>
      <c r="B192" s="9"/>
      <c r="C192" s="9"/>
      <c r="D192" s="9"/>
      <c r="E192" s="9"/>
      <c r="F192" s="9"/>
    </row>
    <row r="193" spans="1:6" x14ac:dyDescent="0.2">
      <c r="A193" s="9"/>
      <c r="B193" s="9"/>
      <c r="C193" s="9"/>
      <c r="D193" s="9"/>
      <c r="E193" s="9"/>
      <c r="F193" s="9"/>
    </row>
    <row r="194" spans="1:6" x14ac:dyDescent="0.2">
      <c r="A194" s="9"/>
      <c r="B194" s="9"/>
      <c r="C194" s="9"/>
      <c r="D194" s="9"/>
      <c r="E194" s="9"/>
      <c r="F194" s="9"/>
    </row>
    <row r="195" spans="1:6" x14ac:dyDescent="0.2">
      <c r="A195" s="9"/>
      <c r="B195" s="9"/>
      <c r="C195" s="9"/>
      <c r="D195" s="9"/>
      <c r="E195" s="9"/>
      <c r="F195" s="9"/>
    </row>
    <row r="196" spans="1:6" x14ac:dyDescent="0.2">
      <c r="A196" s="9"/>
      <c r="B196" s="9"/>
      <c r="C196" s="9"/>
      <c r="D196" s="9"/>
      <c r="E196" s="9"/>
      <c r="F196" s="9"/>
    </row>
    <row r="197" spans="1:6" x14ac:dyDescent="0.2">
      <c r="A197" s="9"/>
      <c r="B197" s="9"/>
      <c r="C197" s="9"/>
      <c r="D197" s="9"/>
      <c r="E197" s="9"/>
      <c r="F197" s="9"/>
    </row>
    <row r="198" spans="1:6" x14ac:dyDescent="0.2">
      <c r="A198" s="9"/>
      <c r="B198" s="9"/>
      <c r="C198" s="9"/>
      <c r="D198" s="9"/>
      <c r="E198" s="9"/>
      <c r="F198" s="9"/>
    </row>
    <row r="199" spans="1:6" x14ac:dyDescent="0.2">
      <c r="A199" s="9"/>
      <c r="B199" s="9"/>
      <c r="C199" s="9"/>
      <c r="D199" s="9"/>
      <c r="E199" s="9"/>
      <c r="F199" s="9"/>
    </row>
    <row r="200" spans="1:6" x14ac:dyDescent="0.2">
      <c r="A200" s="9"/>
      <c r="B200" s="9"/>
      <c r="C200" s="9"/>
      <c r="D200" s="9"/>
      <c r="E200" s="9"/>
      <c r="F200" s="9"/>
    </row>
    <row r="201" spans="1:6" x14ac:dyDescent="0.2">
      <c r="A201" s="9"/>
      <c r="B201" s="9"/>
      <c r="C201" s="9"/>
      <c r="D201" s="9"/>
      <c r="E201" s="9"/>
      <c r="F201" s="9"/>
    </row>
    <row r="202" spans="1:6" x14ac:dyDescent="0.2">
      <c r="A202" s="9"/>
      <c r="B202" s="9"/>
      <c r="C202" s="9"/>
      <c r="D202" s="9"/>
      <c r="E202" s="9"/>
      <c r="F202" s="9"/>
    </row>
    <row r="203" spans="1:6" x14ac:dyDescent="0.2">
      <c r="A203" s="9"/>
      <c r="B203" s="9"/>
      <c r="C203" s="9"/>
      <c r="D203" s="9"/>
      <c r="E203" s="9"/>
      <c r="F203" s="9"/>
    </row>
    <row r="204" spans="1:6" x14ac:dyDescent="0.2">
      <c r="A204" s="9"/>
      <c r="B204" s="9"/>
      <c r="C204" s="9"/>
      <c r="D204" s="9"/>
      <c r="E204" s="9"/>
      <c r="F204" s="9"/>
    </row>
    <row r="205" spans="1:6" x14ac:dyDescent="0.2">
      <c r="E205" s="9"/>
      <c r="F205" s="9"/>
    </row>
    <row r="206" spans="1:6" x14ac:dyDescent="0.2">
      <c r="E206" s="9"/>
      <c r="F206" s="9"/>
    </row>
  </sheetData>
  <mergeCells count="7">
    <mergeCell ref="A103:F103"/>
    <mergeCell ref="A102:F102"/>
    <mergeCell ref="B3:D4"/>
    <mergeCell ref="E3:F4"/>
    <mergeCell ref="A1:F1"/>
    <mergeCell ref="A2:F2"/>
    <mergeCell ref="A3:A5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41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111"/>
  <sheetViews>
    <sheetView topLeftCell="A13" zoomScaleNormal="100" zoomScaleSheetLayoutView="100" workbookViewId="0">
      <selection activeCell="C24" sqref="C24"/>
    </sheetView>
  </sheetViews>
  <sheetFormatPr defaultRowHeight="14.25" x14ac:dyDescent="0.2"/>
  <cols>
    <col min="1" max="1" width="50.28515625" style="5" customWidth="1"/>
    <col min="2" max="3" width="14.7109375" style="5" customWidth="1"/>
    <col min="4" max="4" width="15.42578125" style="5" customWidth="1"/>
    <col min="5" max="6" width="19.7109375" style="5" customWidth="1"/>
    <col min="7" max="7" width="14.85546875" style="9" customWidth="1"/>
    <col min="8" max="16384" width="9.140625" style="9"/>
  </cols>
  <sheetData>
    <row r="1" spans="1:7" ht="16.5" customHeight="1" x14ac:dyDescent="0.2">
      <c r="A1" s="557" t="s">
        <v>275</v>
      </c>
      <c r="B1" s="557"/>
      <c r="C1" s="557"/>
      <c r="D1" s="557"/>
      <c r="E1" s="557"/>
      <c r="F1" s="557"/>
    </row>
    <row r="2" spans="1:7" ht="12.75" customHeight="1" x14ac:dyDescent="0.2">
      <c r="A2" s="93"/>
      <c r="B2" s="93"/>
      <c r="C2" s="93"/>
      <c r="D2" s="93"/>
      <c r="E2" s="93"/>
      <c r="F2" s="93"/>
    </row>
    <row r="3" spans="1:7" ht="15" customHeight="1" x14ac:dyDescent="0.2">
      <c r="A3" s="558"/>
      <c r="B3" s="559" t="s">
        <v>212</v>
      </c>
      <c r="C3" s="559"/>
      <c r="D3" s="559"/>
      <c r="E3" s="559" t="s">
        <v>298</v>
      </c>
      <c r="F3" s="559"/>
    </row>
    <row r="4" spans="1:7" ht="15" customHeight="1" x14ac:dyDescent="0.2">
      <c r="A4" s="558"/>
      <c r="B4" s="559"/>
      <c r="C4" s="559"/>
      <c r="D4" s="559"/>
      <c r="E4" s="559"/>
      <c r="F4" s="559"/>
    </row>
    <row r="5" spans="1:7" ht="39.75" customHeight="1" x14ac:dyDescent="0.2">
      <c r="A5" s="558"/>
      <c r="B5" s="260" t="s">
        <v>343</v>
      </c>
      <c r="C5" s="260" t="s">
        <v>344</v>
      </c>
      <c r="D5" s="263" t="s">
        <v>356</v>
      </c>
      <c r="E5" s="260" t="s">
        <v>343</v>
      </c>
      <c r="F5" s="260" t="s">
        <v>344</v>
      </c>
    </row>
    <row r="6" spans="1:7" s="8" customFormat="1" ht="15" x14ac:dyDescent="0.25">
      <c r="A6" s="265" t="s">
        <v>179</v>
      </c>
      <c r="B6" s="174">
        <v>8244</v>
      </c>
      <c r="C6" s="174">
        <v>9577</v>
      </c>
      <c r="D6" s="143">
        <f>ROUND(B6/$B$6*100,1)</f>
        <v>100</v>
      </c>
      <c r="E6" s="455">
        <v>50.9</v>
      </c>
      <c r="F6" s="180">
        <v>55.6</v>
      </c>
      <c r="G6" s="142"/>
    </row>
    <row r="7" spans="1:7" s="8" customFormat="1" ht="15" x14ac:dyDescent="0.25">
      <c r="A7" s="240" t="s">
        <v>180</v>
      </c>
      <c r="B7" s="175"/>
      <c r="C7" s="175"/>
      <c r="D7" s="143"/>
      <c r="E7" s="445"/>
      <c r="F7" s="181"/>
      <c r="G7" s="142"/>
    </row>
    <row r="8" spans="1:7" ht="15" x14ac:dyDescent="0.25">
      <c r="A8" s="237" t="s">
        <v>283</v>
      </c>
      <c r="B8" s="176">
        <v>363</v>
      </c>
      <c r="C8" s="176">
        <v>421</v>
      </c>
      <c r="D8" s="144">
        <f>ROUND(B8/$B$6*100,1)</f>
        <v>4.4000000000000004</v>
      </c>
      <c r="E8" s="445">
        <v>2.2000000000000002</v>
      </c>
      <c r="F8" s="179">
        <v>2.4</v>
      </c>
      <c r="G8" s="142"/>
    </row>
    <row r="9" spans="1:7" ht="15" x14ac:dyDescent="0.25">
      <c r="A9" s="238" t="s">
        <v>181</v>
      </c>
      <c r="B9" s="177"/>
      <c r="C9" s="177"/>
      <c r="D9" s="144"/>
      <c r="E9" s="445"/>
      <c r="F9" s="182"/>
      <c r="G9" s="142"/>
    </row>
    <row r="10" spans="1:7" ht="15" x14ac:dyDescent="0.25">
      <c r="A10" s="266" t="s">
        <v>280</v>
      </c>
      <c r="B10" s="176">
        <v>45</v>
      </c>
      <c r="C10" s="176">
        <v>60</v>
      </c>
      <c r="D10" s="144">
        <f t="shared" ref="D10:D31" si="0">ROUND(B10/$B$6*100,1)</f>
        <v>0.5</v>
      </c>
      <c r="E10" s="445">
        <v>0.3</v>
      </c>
      <c r="F10" s="179">
        <v>0.3</v>
      </c>
      <c r="G10" s="142"/>
    </row>
    <row r="11" spans="1:7" ht="15" x14ac:dyDescent="0.25">
      <c r="A11" s="266" t="s">
        <v>279</v>
      </c>
      <c r="B11" s="178">
        <v>88</v>
      </c>
      <c r="C11" s="178">
        <v>110</v>
      </c>
      <c r="D11" s="144">
        <f t="shared" si="0"/>
        <v>1.1000000000000001</v>
      </c>
      <c r="E11" s="445">
        <v>0.5</v>
      </c>
      <c r="F11" s="183">
        <v>0.6</v>
      </c>
      <c r="G11" s="142"/>
    </row>
    <row r="12" spans="1:7" ht="26.25" x14ac:dyDescent="0.25">
      <c r="A12" s="237" t="s">
        <v>276</v>
      </c>
      <c r="B12" s="176">
        <v>65</v>
      </c>
      <c r="C12" s="176">
        <v>75</v>
      </c>
      <c r="D12" s="144">
        <f t="shared" si="0"/>
        <v>0.8</v>
      </c>
      <c r="E12" s="445">
        <v>0.4</v>
      </c>
      <c r="F12" s="179">
        <v>0.4</v>
      </c>
      <c r="G12" s="142"/>
    </row>
    <row r="13" spans="1:7" ht="15" x14ac:dyDescent="0.25">
      <c r="A13" s="237" t="s">
        <v>277</v>
      </c>
      <c r="B13" s="176">
        <v>243</v>
      </c>
      <c r="C13" s="176">
        <v>321</v>
      </c>
      <c r="D13" s="144">
        <f t="shared" si="0"/>
        <v>2.9</v>
      </c>
      <c r="E13" s="445">
        <v>1.5</v>
      </c>
      <c r="F13" s="351">
        <v>1.9</v>
      </c>
      <c r="G13" s="142"/>
    </row>
    <row r="14" spans="1:7" ht="26.25" x14ac:dyDescent="0.25">
      <c r="A14" s="267" t="s">
        <v>278</v>
      </c>
      <c r="B14" s="178">
        <v>25</v>
      </c>
      <c r="C14" s="178">
        <v>31</v>
      </c>
      <c r="D14" s="144">
        <f t="shared" si="0"/>
        <v>0.3</v>
      </c>
      <c r="E14" s="445">
        <v>0.2</v>
      </c>
      <c r="F14" s="183">
        <v>0.2</v>
      </c>
      <c r="G14" s="142"/>
    </row>
    <row r="15" spans="1:7" ht="15" x14ac:dyDescent="0.25">
      <c r="A15" s="237" t="s">
        <v>241</v>
      </c>
      <c r="B15" s="176">
        <v>384</v>
      </c>
      <c r="C15" s="176">
        <v>431</v>
      </c>
      <c r="D15" s="144">
        <f t="shared" si="0"/>
        <v>4.7</v>
      </c>
      <c r="E15" s="445">
        <v>2.4</v>
      </c>
      <c r="F15" s="179">
        <v>2.5</v>
      </c>
      <c r="G15" s="142"/>
    </row>
    <row r="16" spans="1:7" ht="15" x14ac:dyDescent="0.25">
      <c r="A16" s="238" t="s">
        <v>182</v>
      </c>
      <c r="B16" s="177"/>
      <c r="C16" s="177"/>
      <c r="D16" s="144"/>
      <c r="E16" s="445"/>
      <c r="F16" s="182"/>
      <c r="G16" s="142"/>
    </row>
    <row r="17" spans="1:7" ht="15" x14ac:dyDescent="0.25">
      <c r="A17" s="238" t="s">
        <v>369</v>
      </c>
      <c r="B17" s="176">
        <v>227</v>
      </c>
      <c r="C17" s="176">
        <v>269</v>
      </c>
      <c r="D17" s="144">
        <f t="shared" si="0"/>
        <v>2.8</v>
      </c>
      <c r="E17" s="445">
        <v>1.4</v>
      </c>
      <c r="F17" s="179">
        <v>1.6</v>
      </c>
      <c r="G17" s="142"/>
    </row>
    <row r="18" spans="1:7" ht="15" x14ac:dyDescent="0.25">
      <c r="A18" s="238" t="s">
        <v>183</v>
      </c>
      <c r="B18" s="177">
        <v>116</v>
      </c>
      <c r="C18" s="177">
        <v>126</v>
      </c>
      <c r="D18" s="144">
        <f t="shared" si="0"/>
        <v>1.4</v>
      </c>
      <c r="E18" s="445">
        <v>0.7</v>
      </c>
      <c r="F18" s="182">
        <v>0.7</v>
      </c>
      <c r="G18" s="142"/>
    </row>
    <row r="19" spans="1:7" ht="15" x14ac:dyDescent="0.25">
      <c r="A19" s="237" t="s">
        <v>242</v>
      </c>
      <c r="B19" s="176">
        <v>48</v>
      </c>
      <c r="C19" s="176">
        <v>47</v>
      </c>
      <c r="D19" s="144">
        <f t="shared" si="0"/>
        <v>0.6</v>
      </c>
      <c r="E19" s="445">
        <v>0.3</v>
      </c>
      <c r="F19" s="179">
        <v>0.3</v>
      </c>
      <c r="G19" s="142"/>
    </row>
    <row r="20" spans="1:7" ht="26.25" x14ac:dyDescent="0.25">
      <c r="A20" s="237" t="s">
        <v>281</v>
      </c>
      <c r="B20" s="176">
        <v>1842</v>
      </c>
      <c r="C20" s="176">
        <v>2086</v>
      </c>
      <c r="D20" s="144">
        <f t="shared" si="0"/>
        <v>22.3</v>
      </c>
      <c r="E20" s="445">
        <v>11.4</v>
      </c>
      <c r="F20" s="179">
        <v>12.1</v>
      </c>
      <c r="G20" s="142"/>
    </row>
    <row r="21" spans="1:7" ht="15" x14ac:dyDescent="0.25">
      <c r="A21" s="268" t="s">
        <v>184</v>
      </c>
      <c r="B21" s="177"/>
      <c r="C21" s="177"/>
      <c r="D21" s="144"/>
      <c r="E21" s="445"/>
      <c r="F21" s="182"/>
      <c r="G21" s="142"/>
    </row>
    <row r="22" spans="1:7" ht="15" x14ac:dyDescent="0.25">
      <c r="A22" s="269" t="s">
        <v>185</v>
      </c>
      <c r="B22" s="178">
        <v>71</v>
      </c>
      <c r="C22" s="178">
        <v>80</v>
      </c>
      <c r="D22" s="144">
        <f t="shared" si="0"/>
        <v>0.9</v>
      </c>
      <c r="E22" s="445">
        <v>0.4</v>
      </c>
      <c r="F22" s="183">
        <v>0.5</v>
      </c>
      <c r="G22" s="142"/>
    </row>
    <row r="23" spans="1:7" ht="15" x14ac:dyDescent="0.25">
      <c r="A23" s="268" t="s">
        <v>186</v>
      </c>
      <c r="B23" s="176">
        <v>805</v>
      </c>
      <c r="C23" s="176">
        <v>944</v>
      </c>
      <c r="D23" s="144">
        <f t="shared" si="0"/>
        <v>9.8000000000000007</v>
      </c>
      <c r="E23" s="456">
        <v>5</v>
      </c>
      <c r="F23" s="179">
        <v>5.5</v>
      </c>
      <c r="G23" s="142"/>
    </row>
    <row r="24" spans="1:7" ht="26.25" x14ac:dyDescent="0.25">
      <c r="A24" s="270" t="s">
        <v>282</v>
      </c>
      <c r="B24" s="176">
        <v>4106</v>
      </c>
      <c r="C24" s="176">
        <v>4941</v>
      </c>
      <c r="D24" s="144">
        <f t="shared" si="0"/>
        <v>49.8</v>
      </c>
      <c r="E24" s="445">
        <v>25.3</v>
      </c>
      <c r="F24" s="179">
        <v>28.7</v>
      </c>
      <c r="G24" s="142"/>
    </row>
    <row r="25" spans="1:7" ht="15" x14ac:dyDescent="0.25">
      <c r="A25" s="269" t="s">
        <v>184</v>
      </c>
      <c r="B25" s="177"/>
      <c r="C25" s="177"/>
      <c r="D25" s="144"/>
      <c r="E25" s="445"/>
      <c r="F25" s="182"/>
      <c r="G25" s="142"/>
    </row>
    <row r="26" spans="1:7" ht="15" x14ac:dyDescent="0.25">
      <c r="A26" s="269" t="s">
        <v>187</v>
      </c>
      <c r="B26" s="178">
        <v>41</v>
      </c>
      <c r="C26" s="178">
        <v>47</v>
      </c>
      <c r="D26" s="144">
        <f t="shared" si="0"/>
        <v>0.5</v>
      </c>
      <c r="E26" s="445">
        <v>0.3</v>
      </c>
      <c r="F26" s="183">
        <v>0.3</v>
      </c>
      <c r="G26" s="142"/>
    </row>
    <row r="27" spans="1:7" ht="15" x14ac:dyDescent="0.25">
      <c r="A27" s="268" t="s">
        <v>188</v>
      </c>
      <c r="B27" s="178">
        <v>290</v>
      </c>
      <c r="C27" s="178">
        <v>369</v>
      </c>
      <c r="D27" s="144">
        <f t="shared" si="0"/>
        <v>3.5</v>
      </c>
      <c r="E27" s="445">
        <v>1.8</v>
      </c>
      <c r="F27" s="183">
        <v>2.1</v>
      </c>
      <c r="G27" s="142"/>
    </row>
    <row r="28" spans="1:7" ht="15" x14ac:dyDescent="0.25">
      <c r="A28" s="271" t="s">
        <v>366</v>
      </c>
      <c r="B28" s="178">
        <v>556</v>
      </c>
      <c r="C28" s="178">
        <v>644</v>
      </c>
      <c r="D28" s="144">
        <f>ROUND(B28/$B$6*100,1)</f>
        <v>6.7</v>
      </c>
      <c r="E28" s="445">
        <v>3.4</v>
      </c>
      <c r="F28" s="183">
        <v>3.7</v>
      </c>
      <c r="G28" s="142"/>
    </row>
    <row r="29" spans="1:7" ht="15" x14ac:dyDescent="0.25">
      <c r="A29" s="271" t="s">
        <v>368</v>
      </c>
      <c r="B29" s="178">
        <v>536</v>
      </c>
      <c r="C29" s="178">
        <v>646</v>
      </c>
      <c r="D29" s="144">
        <f>ROUND(B29/$B$6*100,1)</f>
        <v>6.5</v>
      </c>
      <c r="E29" s="445">
        <v>3.3</v>
      </c>
      <c r="F29" s="183">
        <v>3.8</v>
      </c>
      <c r="G29" s="142"/>
    </row>
    <row r="30" spans="1:7" ht="26.25" x14ac:dyDescent="0.25">
      <c r="A30" s="457" t="s">
        <v>367</v>
      </c>
      <c r="B30" s="178">
        <v>729</v>
      </c>
      <c r="C30" s="178">
        <v>790</v>
      </c>
      <c r="D30" s="144">
        <f>ROUND(B30/$B$6*100,1)</f>
        <v>8.8000000000000007</v>
      </c>
      <c r="E30" s="445">
        <v>4.5</v>
      </c>
      <c r="F30" s="183">
        <v>4.5999999999999996</v>
      </c>
      <c r="G30" s="142"/>
    </row>
    <row r="31" spans="1:7" ht="15" x14ac:dyDescent="0.25">
      <c r="A31" s="300" t="s">
        <v>240</v>
      </c>
      <c r="B31" s="301">
        <v>535</v>
      </c>
      <c r="C31" s="301">
        <v>539</v>
      </c>
      <c r="D31" s="302">
        <f t="shared" si="0"/>
        <v>6.5</v>
      </c>
      <c r="E31" s="303">
        <v>3.3</v>
      </c>
      <c r="F31" s="303">
        <v>3.1</v>
      </c>
      <c r="G31" s="142"/>
    </row>
    <row r="32" spans="1:7" ht="12.75" customHeight="1" x14ac:dyDescent="0.2">
      <c r="A32" s="140"/>
      <c r="B32" s="96"/>
      <c r="C32" s="88"/>
      <c r="D32" s="97"/>
      <c r="E32" s="158"/>
      <c r="F32" s="18"/>
    </row>
    <row r="33" spans="1:6" ht="12.75" customHeight="1" x14ac:dyDescent="0.2">
      <c r="A33" s="133"/>
      <c r="B33" s="96"/>
      <c r="C33" s="88"/>
      <c r="E33" s="95"/>
    </row>
    <row r="34" spans="1:6" ht="12.75" customHeight="1" x14ac:dyDescent="0.2">
      <c r="A34" s="9"/>
      <c r="B34" s="96"/>
      <c r="C34" s="88"/>
      <c r="E34" s="95"/>
    </row>
    <row r="35" spans="1:6" ht="12.75" customHeight="1" x14ac:dyDescent="0.2">
      <c r="C35" s="88"/>
      <c r="E35" s="94"/>
    </row>
    <row r="36" spans="1:6" ht="12.75" customHeight="1" x14ac:dyDescent="0.2">
      <c r="B36" s="96"/>
      <c r="C36" s="90"/>
      <c r="E36" s="95"/>
    </row>
    <row r="37" spans="1:6" ht="12.75" customHeight="1" x14ac:dyDescent="0.2">
      <c r="B37" s="96"/>
      <c r="C37" s="88"/>
      <c r="E37" s="94"/>
    </row>
    <row r="38" spans="1:6" ht="12.75" customHeight="1" x14ac:dyDescent="0.2">
      <c r="B38" s="96"/>
      <c r="C38" s="88"/>
      <c r="E38" s="95"/>
    </row>
    <row r="39" spans="1:6" ht="12.75" customHeight="1" x14ac:dyDescent="0.2">
      <c r="B39" s="96"/>
      <c r="C39" s="88"/>
      <c r="E39" s="95"/>
    </row>
    <row r="40" spans="1:6" ht="12.75" customHeight="1" x14ac:dyDescent="0.2">
      <c r="B40" s="18"/>
      <c r="C40" s="88"/>
      <c r="E40" s="95"/>
    </row>
    <row r="41" spans="1:6" ht="12.75" customHeight="1" x14ac:dyDescent="0.2">
      <c r="C41" s="88"/>
      <c r="E41" s="95"/>
    </row>
    <row r="42" spans="1:6" ht="12.75" customHeight="1" x14ac:dyDescent="0.2">
      <c r="C42" s="88"/>
      <c r="E42" s="18"/>
    </row>
    <row r="43" spans="1:6" ht="12.75" customHeight="1" x14ac:dyDescent="0.2">
      <c r="A43" s="9"/>
      <c r="C43" s="90"/>
      <c r="D43" s="9"/>
      <c r="F43" s="9"/>
    </row>
    <row r="44" spans="1:6" ht="12.75" customHeight="1" x14ac:dyDescent="0.2">
      <c r="A44" s="9"/>
      <c r="C44" s="88"/>
      <c r="D44" s="9"/>
      <c r="F44" s="9"/>
    </row>
    <row r="45" spans="1:6" ht="12.75" customHeight="1" x14ac:dyDescent="0.2">
      <c r="A45" s="9"/>
      <c r="C45" s="88"/>
      <c r="D45" s="9"/>
      <c r="F45" s="9"/>
    </row>
    <row r="46" spans="1:6" ht="12.75" customHeight="1" x14ac:dyDescent="0.2">
      <c r="A46" s="9"/>
      <c r="C46" s="88"/>
      <c r="D46" s="9"/>
      <c r="F46" s="9"/>
    </row>
    <row r="47" spans="1:6" ht="12.75" customHeight="1" x14ac:dyDescent="0.2">
      <c r="A47" s="9"/>
      <c r="C47" s="88"/>
      <c r="D47" s="9"/>
      <c r="F47" s="9"/>
    </row>
    <row r="48" spans="1:6" ht="12.75" customHeight="1" x14ac:dyDescent="0.2">
      <c r="A48" s="9"/>
      <c r="C48" s="88"/>
      <c r="D48" s="9"/>
      <c r="F48" s="9"/>
    </row>
    <row r="49" spans="1:6" ht="12.75" customHeight="1" x14ac:dyDescent="0.2">
      <c r="A49" s="9"/>
      <c r="C49" s="88"/>
      <c r="D49" s="9"/>
      <c r="F49" s="9"/>
    </row>
    <row r="50" spans="1:6" ht="12.75" customHeight="1" x14ac:dyDescent="0.2">
      <c r="A50" s="9"/>
      <c r="C50" s="88"/>
      <c r="D50" s="9"/>
      <c r="F50" s="9"/>
    </row>
    <row r="51" spans="1:6" ht="12.75" customHeight="1" x14ac:dyDescent="0.2">
      <c r="A51" s="9"/>
      <c r="B51" s="9"/>
      <c r="C51" s="90"/>
      <c r="D51" s="9"/>
      <c r="F51" s="9"/>
    </row>
    <row r="52" spans="1:6" ht="12.75" customHeight="1" x14ac:dyDescent="0.2">
      <c r="A52" s="9"/>
      <c r="B52" s="9"/>
      <c r="C52" s="88"/>
      <c r="D52" s="9"/>
      <c r="F52" s="9"/>
    </row>
    <row r="53" spans="1:6" ht="12.75" customHeight="1" x14ac:dyDescent="0.2">
      <c r="A53" s="9"/>
      <c r="B53" s="9"/>
      <c r="C53" s="88"/>
      <c r="D53" s="9"/>
      <c r="E53" s="9"/>
      <c r="F53" s="9"/>
    </row>
    <row r="54" spans="1:6" ht="12.75" customHeight="1" x14ac:dyDescent="0.2">
      <c r="A54" s="9"/>
      <c r="B54" s="9"/>
      <c r="C54" s="88"/>
      <c r="D54" s="9"/>
      <c r="E54" s="9"/>
      <c r="F54" s="9"/>
    </row>
    <row r="55" spans="1:6" ht="12.75" customHeight="1" x14ac:dyDescent="0.2">
      <c r="A55" s="9"/>
      <c r="B55" s="9"/>
      <c r="C55" s="88"/>
      <c r="D55" s="9"/>
      <c r="E55" s="9"/>
      <c r="F55" s="9"/>
    </row>
    <row r="56" spans="1:6" ht="12.75" customHeight="1" x14ac:dyDescent="0.2">
      <c r="A56" s="9"/>
      <c r="B56" s="9"/>
      <c r="C56" s="88"/>
      <c r="D56" s="9"/>
      <c r="E56" s="9"/>
      <c r="F56" s="9"/>
    </row>
    <row r="57" spans="1:6" ht="12.75" customHeight="1" x14ac:dyDescent="0.2">
      <c r="A57" s="9"/>
      <c r="B57" s="9"/>
      <c r="C57" s="88"/>
      <c r="D57" s="9"/>
      <c r="E57" s="9"/>
      <c r="F57" s="9"/>
    </row>
    <row r="58" spans="1:6" ht="12.75" customHeight="1" x14ac:dyDescent="0.2">
      <c r="A58" s="9"/>
      <c r="B58" s="9"/>
      <c r="C58" s="88"/>
      <c r="D58" s="9"/>
      <c r="E58" s="9"/>
      <c r="F58" s="9"/>
    </row>
    <row r="59" spans="1:6" ht="12.75" customHeight="1" x14ac:dyDescent="0.2">
      <c r="A59" s="9"/>
      <c r="B59" s="9"/>
      <c r="C59" s="88"/>
      <c r="D59" s="9"/>
      <c r="E59" s="9"/>
      <c r="F59" s="9"/>
    </row>
    <row r="60" spans="1:6" ht="12.75" customHeight="1" x14ac:dyDescent="0.2">
      <c r="A60" s="9"/>
      <c r="B60" s="9"/>
      <c r="C60" s="88"/>
      <c r="D60" s="9"/>
      <c r="E60" s="9"/>
      <c r="F60" s="9"/>
    </row>
    <row r="61" spans="1:6" ht="12.75" customHeight="1" x14ac:dyDescent="0.2">
      <c r="A61" s="9"/>
      <c r="B61" s="9"/>
      <c r="C61" s="88"/>
      <c r="D61" s="9"/>
      <c r="E61" s="9"/>
      <c r="F61" s="9"/>
    </row>
    <row r="62" spans="1:6" ht="12.75" customHeight="1" x14ac:dyDescent="0.2">
      <c r="A62" s="9"/>
      <c r="B62" s="9"/>
      <c r="C62" s="88"/>
      <c r="D62" s="9"/>
      <c r="E62" s="9"/>
      <c r="F62" s="9"/>
    </row>
    <row r="63" spans="1:6" ht="12.75" customHeight="1" x14ac:dyDescent="0.2">
      <c r="A63" s="9"/>
      <c r="B63" s="9"/>
      <c r="C63" s="88"/>
      <c r="D63" s="9"/>
      <c r="E63" s="9"/>
      <c r="F63" s="9"/>
    </row>
    <row r="64" spans="1:6" ht="12.75" customHeight="1" x14ac:dyDescent="0.2">
      <c r="A64" s="9"/>
      <c r="B64" s="9"/>
      <c r="C64" s="88"/>
      <c r="D64" s="9"/>
      <c r="E64" s="9"/>
      <c r="F64" s="9"/>
    </row>
    <row r="65" spans="1:6" ht="12.75" customHeight="1" x14ac:dyDescent="0.2">
      <c r="A65" s="9"/>
      <c r="B65" s="9"/>
      <c r="C65" s="88"/>
      <c r="D65" s="9"/>
      <c r="E65" s="9"/>
      <c r="F65" s="9"/>
    </row>
    <row r="66" spans="1:6" ht="12.75" customHeight="1" x14ac:dyDescent="0.2">
      <c r="A66" s="9"/>
      <c r="B66" s="9"/>
      <c r="C66" s="90"/>
      <c r="D66" s="9"/>
      <c r="E66" s="9"/>
      <c r="F66" s="9"/>
    </row>
    <row r="67" spans="1:6" ht="12.75" customHeight="1" x14ac:dyDescent="0.2">
      <c r="A67" s="9"/>
      <c r="B67" s="9"/>
      <c r="C67" s="88"/>
      <c r="D67" s="9"/>
      <c r="E67" s="9"/>
      <c r="F67" s="9"/>
    </row>
    <row r="68" spans="1:6" ht="12.75" customHeight="1" x14ac:dyDescent="0.2">
      <c r="A68" s="9"/>
      <c r="B68" s="9"/>
      <c r="C68" s="88"/>
      <c r="D68" s="9"/>
      <c r="E68" s="9"/>
      <c r="F68" s="9"/>
    </row>
    <row r="69" spans="1:6" ht="12.75" customHeight="1" x14ac:dyDescent="0.2">
      <c r="A69" s="9"/>
      <c r="B69" s="9"/>
      <c r="C69" s="88"/>
      <c r="D69" s="9"/>
      <c r="E69" s="9"/>
      <c r="F69" s="9"/>
    </row>
    <row r="70" spans="1:6" ht="12.75" customHeight="1" x14ac:dyDescent="0.2">
      <c r="A70" s="9"/>
      <c r="B70" s="9"/>
      <c r="C70" s="88"/>
      <c r="D70" s="9"/>
      <c r="E70" s="9"/>
      <c r="F70" s="9"/>
    </row>
    <row r="71" spans="1:6" ht="12.75" customHeight="1" x14ac:dyDescent="0.2">
      <c r="A71" s="9"/>
      <c r="B71" s="9"/>
      <c r="C71" s="88"/>
      <c r="D71" s="9"/>
      <c r="E71" s="9"/>
      <c r="F71" s="9"/>
    </row>
    <row r="72" spans="1:6" ht="12.75" customHeight="1" x14ac:dyDescent="0.2">
      <c r="A72" s="9"/>
      <c r="B72" s="9"/>
      <c r="C72" s="88"/>
      <c r="D72" s="9"/>
      <c r="E72" s="9"/>
      <c r="F72" s="9"/>
    </row>
    <row r="73" spans="1:6" ht="12.75" customHeight="1" x14ac:dyDescent="0.2">
      <c r="A73" s="9"/>
      <c r="B73" s="9"/>
      <c r="C73" s="88"/>
      <c r="D73" s="9"/>
      <c r="E73" s="9"/>
      <c r="F73" s="9"/>
    </row>
    <row r="74" spans="1:6" ht="12.75" customHeight="1" x14ac:dyDescent="0.2">
      <c r="A74" s="9"/>
      <c r="B74" s="9"/>
      <c r="C74" s="90"/>
      <c r="D74" s="9"/>
      <c r="E74" s="9"/>
      <c r="F74" s="9"/>
    </row>
    <row r="75" spans="1:6" ht="12.75" customHeight="1" x14ac:dyDescent="0.2">
      <c r="A75" s="9"/>
      <c r="B75" s="9"/>
      <c r="C75" s="88"/>
      <c r="D75" s="9"/>
      <c r="E75" s="9"/>
      <c r="F75" s="9"/>
    </row>
    <row r="76" spans="1:6" ht="12.75" customHeight="1" x14ac:dyDescent="0.2">
      <c r="A76" s="9"/>
      <c r="B76" s="9"/>
      <c r="C76" s="88"/>
      <c r="D76" s="9"/>
      <c r="E76" s="9"/>
      <c r="F76" s="9"/>
    </row>
    <row r="77" spans="1:6" ht="12.75" customHeight="1" x14ac:dyDescent="0.2">
      <c r="A77" s="9"/>
      <c r="B77" s="9"/>
      <c r="C77" s="88"/>
      <c r="D77" s="9"/>
      <c r="E77" s="9"/>
      <c r="F77" s="9"/>
    </row>
    <row r="78" spans="1:6" ht="12.75" customHeight="1" x14ac:dyDescent="0.2">
      <c r="A78" s="9"/>
      <c r="B78" s="9"/>
      <c r="C78" s="88"/>
      <c r="D78" s="9"/>
      <c r="E78" s="9"/>
      <c r="F78" s="9"/>
    </row>
    <row r="79" spans="1:6" ht="12.75" customHeight="1" x14ac:dyDescent="0.2">
      <c r="A79" s="9"/>
      <c r="B79" s="9"/>
      <c r="C79" s="88"/>
      <c r="D79" s="9"/>
      <c r="E79" s="9"/>
      <c r="F79" s="9"/>
    </row>
    <row r="80" spans="1:6" ht="12.75" customHeight="1" x14ac:dyDescent="0.2">
      <c r="A80" s="9"/>
      <c r="B80" s="9"/>
      <c r="C80" s="88"/>
      <c r="D80" s="9"/>
      <c r="E80" s="9"/>
      <c r="F80" s="9"/>
    </row>
    <row r="81" spans="1:6" ht="12.75" customHeight="1" x14ac:dyDescent="0.2">
      <c r="A81" s="9"/>
      <c r="B81" s="9"/>
      <c r="C81" s="88"/>
      <c r="D81" s="9"/>
      <c r="E81" s="9"/>
      <c r="F81" s="9"/>
    </row>
    <row r="82" spans="1:6" ht="12.75" customHeight="1" x14ac:dyDescent="0.2">
      <c r="A82" s="9"/>
      <c r="B82" s="9"/>
      <c r="C82" s="88"/>
      <c r="D82" s="9"/>
      <c r="E82" s="9"/>
      <c r="F82" s="9"/>
    </row>
    <row r="83" spans="1:6" ht="12.75" customHeight="1" x14ac:dyDescent="0.2">
      <c r="A83" s="9"/>
      <c r="B83" s="9"/>
      <c r="C83" s="88"/>
      <c r="D83" s="9"/>
      <c r="E83" s="9"/>
      <c r="F83" s="9"/>
    </row>
    <row r="84" spans="1:6" ht="12.75" customHeight="1" x14ac:dyDescent="0.2">
      <c r="A84" s="9"/>
      <c r="B84" s="9"/>
      <c r="C84" s="88"/>
      <c r="D84" s="9"/>
      <c r="E84" s="9"/>
      <c r="F84" s="9"/>
    </row>
    <row r="85" spans="1:6" ht="12.75" customHeight="1" x14ac:dyDescent="0.2">
      <c r="A85" s="9"/>
      <c r="B85" s="9"/>
      <c r="C85" s="88"/>
      <c r="D85" s="9"/>
      <c r="E85" s="9"/>
      <c r="F85" s="9"/>
    </row>
    <row r="86" spans="1:6" ht="12.75" customHeight="1" x14ac:dyDescent="0.2">
      <c r="A86" s="9"/>
      <c r="B86" s="9"/>
      <c r="C86" s="88"/>
      <c r="D86" s="9"/>
      <c r="E86" s="9"/>
      <c r="F86" s="9"/>
    </row>
    <row r="87" spans="1:6" ht="12.75" customHeight="1" x14ac:dyDescent="0.2">
      <c r="A87" s="9"/>
      <c r="B87" s="9"/>
      <c r="C87" s="90"/>
      <c r="D87" s="9"/>
      <c r="E87" s="9"/>
      <c r="F87" s="9"/>
    </row>
    <row r="88" spans="1:6" ht="12.75" customHeight="1" x14ac:dyDescent="0.2">
      <c r="A88" s="9"/>
      <c r="B88" s="9"/>
      <c r="C88" s="88"/>
      <c r="D88" s="9"/>
      <c r="E88" s="9"/>
      <c r="F88" s="9"/>
    </row>
    <row r="89" spans="1:6" ht="12.75" customHeight="1" x14ac:dyDescent="0.2">
      <c r="A89" s="9"/>
      <c r="B89" s="9"/>
      <c r="C89" s="88"/>
      <c r="D89" s="9"/>
      <c r="E89" s="9"/>
      <c r="F89" s="9"/>
    </row>
    <row r="90" spans="1:6" ht="12.75" customHeight="1" x14ac:dyDescent="0.2">
      <c r="A90" s="9"/>
      <c r="B90" s="9"/>
      <c r="C90" s="88"/>
      <c r="D90" s="9"/>
      <c r="E90" s="9"/>
      <c r="F90" s="9"/>
    </row>
    <row r="91" spans="1:6" ht="12.75" customHeight="1" x14ac:dyDescent="0.2">
      <c r="A91" s="9"/>
      <c r="B91" s="9"/>
      <c r="C91" s="88"/>
      <c r="D91" s="9"/>
      <c r="E91" s="9"/>
      <c r="F91" s="9"/>
    </row>
    <row r="92" spans="1:6" ht="12.75" customHeight="1" x14ac:dyDescent="0.2">
      <c r="A92" s="9"/>
      <c r="B92" s="9"/>
      <c r="C92" s="88"/>
      <c r="D92" s="9"/>
      <c r="E92" s="9"/>
      <c r="F92" s="9"/>
    </row>
    <row r="93" spans="1:6" ht="12.75" customHeight="1" x14ac:dyDescent="0.2">
      <c r="A93" s="9"/>
      <c r="B93" s="9"/>
      <c r="C93" s="88"/>
      <c r="D93" s="9"/>
      <c r="E93" s="9"/>
      <c r="F93" s="9"/>
    </row>
    <row r="94" spans="1:6" ht="12.75" customHeight="1" x14ac:dyDescent="0.2">
      <c r="A94" s="9"/>
      <c r="B94" s="9"/>
      <c r="C94" s="88"/>
      <c r="D94" s="9"/>
      <c r="E94" s="9"/>
      <c r="F94" s="9"/>
    </row>
    <row r="95" spans="1:6" ht="12.75" customHeight="1" x14ac:dyDescent="0.2">
      <c r="A95" s="9"/>
      <c r="B95" s="9"/>
      <c r="C95" s="88"/>
      <c r="D95" s="9"/>
      <c r="E95" s="9"/>
      <c r="F95" s="9"/>
    </row>
    <row r="96" spans="1:6" ht="12.75" customHeight="1" x14ac:dyDescent="0.2">
      <c r="A96" s="9"/>
      <c r="B96" s="9"/>
      <c r="C96" s="88"/>
      <c r="D96" s="9"/>
      <c r="E96" s="9"/>
      <c r="F96" s="9"/>
    </row>
    <row r="97" spans="1:6" ht="12.75" customHeight="1" x14ac:dyDescent="0.2">
      <c r="A97" s="9"/>
      <c r="B97" s="9"/>
      <c r="C97" s="90"/>
      <c r="D97" s="9"/>
      <c r="E97" s="9"/>
      <c r="F97" s="9"/>
    </row>
    <row r="98" spans="1:6" ht="12.75" customHeight="1" x14ac:dyDescent="0.2">
      <c r="A98" s="9"/>
      <c r="B98" s="9"/>
      <c r="C98" s="88"/>
      <c r="D98" s="9"/>
      <c r="E98" s="9"/>
      <c r="F98" s="9"/>
    </row>
    <row r="99" spans="1:6" ht="12.75" customHeight="1" x14ac:dyDescent="0.2">
      <c r="A99" s="9"/>
      <c r="B99" s="9"/>
      <c r="C99" s="88"/>
      <c r="D99" s="9"/>
      <c r="E99" s="9"/>
      <c r="F99" s="9"/>
    </row>
    <row r="100" spans="1:6" ht="12.75" customHeight="1" x14ac:dyDescent="0.2">
      <c r="A100" s="9"/>
      <c r="B100" s="9"/>
      <c r="C100" s="9"/>
      <c r="D100" s="9"/>
      <c r="E100" s="9"/>
      <c r="F100" s="9"/>
    </row>
    <row r="101" spans="1:6" ht="12.75" customHeight="1" x14ac:dyDescent="0.2">
      <c r="A101" s="9"/>
      <c r="B101" s="9"/>
      <c r="C101" s="9"/>
      <c r="D101" s="9"/>
      <c r="E101" s="9"/>
      <c r="F101" s="9"/>
    </row>
    <row r="102" spans="1:6" x14ac:dyDescent="0.2">
      <c r="B102" s="9"/>
      <c r="E102" s="9"/>
    </row>
    <row r="103" spans="1:6" x14ac:dyDescent="0.2">
      <c r="B103" s="9"/>
      <c r="E103" s="9"/>
    </row>
    <row r="104" spans="1:6" x14ac:dyDescent="0.2">
      <c r="B104" s="9"/>
      <c r="E104" s="9"/>
    </row>
    <row r="105" spans="1:6" x14ac:dyDescent="0.2">
      <c r="B105" s="9"/>
      <c r="E105" s="9"/>
    </row>
    <row r="106" spans="1:6" x14ac:dyDescent="0.2">
      <c r="B106" s="9"/>
      <c r="E106" s="9"/>
    </row>
    <row r="107" spans="1:6" x14ac:dyDescent="0.2">
      <c r="B107" s="9"/>
      <c r="E107" s="9"/>
    </row>
    <row r="108" spans="1:6" x14ac:dyDescent="0.2">
      <c r="B108" s="9"/>
      <c r="E108" s="9"/>
    </row>
    <row r="109" spans="1:6" x14ac:dyDescent="0.2">
      <c r="B109" s="9"/>
      <c r="E109" s="9"/>
    </row>
    <row r="110" spans="1:6" x14ac:dyDescent="0.2">
      <c r="E110" s="9"/>
    </row>
    <row r="111" spans="1:6" x14ac:dyDescent="0.2">
      <c r="E111" s="9"/>
    </row>
  </sheetData>
  <mergeCells count="4">
    <mergeCell ref="A1:F1"/>
    <mergeCell ref="A3:A5"/>
    <mergeCell ref="B3:D4"/>
    <mergeCell ref="E3:F4"/>
  </mergeCells>
  <printOptions horizontalCentered="1"/>
  <pageMargins left="0.59055118110236227" right="0.31496062992125984" top="0.51181102362204722" bottom="0.19685039370078741" header="0.31496062992125984" footer="0.51181102362204722"/>
  <pageSetup paperSize="9" firstPageNumber="44" orientation="landscape" useFirstPageNumber="1" r:id="rId1"/>
  <headerFooter alignWithMargins="0">
    <oddHeader>&amp;C&amp;"Arial,обычный"&amp;10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252"/>
  <sheetViews>
    <sheetView topLeftCell="A76" zoomScaleNormal="100" workbookViewId="0">
      <selection activeCell="L18" sqref="L18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7109375" style="5" customWidth="1"/>
    <col min="6" max="6" width="15.140625" style="145" customWidth="1"/>
    <col min="7" max="7" width="11.42578125" style="5" customWidth="1"/>
    <col min="8" max="8" width="12.7109375" style="5" customWidth="1"/>
    <col min="9" max="16384" width="9.140625" style="9"/>
  </cols>
  <sheetData>
    <row r="1" spans="1:9" ht="14.1" customHeight="1" x14ac:dyDescent="0.25">
      <c r="A1" s="560" t="s">
        <v>285</v>
      </c>
      <c r="B1" s="560"/>
      <c r="C1" s="560"/>
      <c r="D1" s="560"/>
      <c r="E1" s="560"/>
      <c r="F1" s="560"/>
      <c r="G1" s="560"/>
      <c r="H1" s="560"/>
    </row>
    <row r="2" spans="1:9" ht="18" customHeight="1" x14ac:dyDescent="0.25">
      <c r="A2" s="560" t="s">
        <v>347</v>
      </c>
      <c r="B2" s="560"/>
      <c r="C2" s="560"/>
      <c r="D2" s="560"/>
      <c r="E2" s="560"/>
      <c r="F2" s="560"/>
      <c r="G2" s="560"/>
      <c r="H2" s="560"/>
    </row>
    <row r="3" spans="1:9" s="8" customFormat="1" ht="10.5" customHeight="1" x14ac:dyDescent="0.25">
      <c r="A3" s="561"/>
      <c r="B3" s="561"/>
      <c r="C3" s="469" t="s">
        <v>189</v>
      </c>
      <c r="D3" s="469" t="s">
        <v>190</v>
      </c>
      <c r="E3" s="469" t="s">
        <v>143</v>
      </c>
      <c r="F3" s="469"/>
      <c r="G3" s="469"/>
      <c r="H3" s="469"/>
    </row>
    <row r="4" spans="1:9" ht="12.95" customHeight="1" x14ac:dyDescent="0.2">
      <c r="A4" s="562"/>
      <c r="B4" s="565" t="s">
        <v>330</v>
      </c>
      <c r="C4" s="563" t="s">
        <v>335</v>
      </c>
      <c r="D4" s="564"/>
      <c r="E4" s="564"/>
      <c r="F4" s="564"/>
      <c r="G4" s="564"/>
      <c r="H4" s="564"/>
    </row>
    <row r="5" spans="1:9" ht="65.25" customHeight="1" x14ac:dyDescent="0.2">
      <c r="A5" s="562"/>
      <c r="B5" s="566"/>
      <c r="C5" s="304" t="s">
        <v>191</v>
      </c>
      <c r="D5" s="264" t="s">
        <v>192</v>
      </c>
      <c r="E5" s="264" t="s">
        <v>193</v>
      </c>
      <c r="F5" s="264" t="s">
        <v>144</v>
      </c>
      <c r="G5" s="264" t="s">
        <v>213</v>
      </c>
      <c r="H5" s="264" t="s">
        <v>194</v>
      </c>
    </row>
    <row r="6" spans="1:9" s="54" customFormat="1" ht="14.1" customHeight="1" x14ac:dyDescent="0.25">
      <c r="A6" s="244" t="s">
        <v>14</v>
      </c>
      <c r="B6" s="354">
        <v>8244</v>
      </c>
      <c r="C6" s="435">
        <v>4106</v>
      </c>
      <c r="D6" s="98">
        <v>1842</v>
      </c>
      <c r="E6" s="148">
        <v>384</v>
      </c>
      <c r="F6" s="363">
        <v>363</v>
      </c>
      <c r="G6" s="354">
        <v>535</v>
      </c>
      <c r="H6" s="99">
        <v>48</v>
      </c>
      <c r="I6" s="100"/>
    </row>
    <row r="7" spans="1:9" s="54" customFormat="1" ht="14.1" customHeight="1" x14ac:dyDescent="0.25">
      <c r="A7" s="211" t="s">
        <v>15</v>
      </c>
      <c r="B7" s="354">
        <v>1884</v>
      </c>
      <c r="C7" s="435">
        <v>895</v>
      </c>
      <c r="D7" s="98">
        <v>605</v>
      </c>
      <c r="E7" s="148">
        <v>70</v>
      </c>
      <c r="F7" s="363">
        <v>52</v>
      </c>
      <c r="G7" s="354">
        <v>58</v>
      </c>
      <c r="H7" s="99">
        <v>5</v>
      </c>
      <c r="I7" s="100"/>
    </row>
    <row r="8" spans="1:9" ht="14.1" customHeight="1" x14ac:dyDescent="0.2">
      <c r="A8" s="212" t="s">
        <v>16</v>
      </c>
      <c r="B8" s="355">
        <v>73</v>
      </c>
      <c r="C8" s="102">
        <v>50</v>
      </c>
      <c r="D8" s="101">
        <v>11</v>
      </c>
      <c r="E8" s="149">
        <v>0</v>
      </c>
      <c r="F8" s="364">
        <v>3</v>
      </c>
      <c r="G8" s="355">
        <v>3</v>
      </c>
      <c r="H8" s="103">
        <v>0</v>
      </c>
      <c r="I8" s="100"/>
    </row>
    <row r="9" spans="1:9" ht="14.1" customHeight="1" x14ac:dyDescent="0.2">
      <c r="A9" s="212" t="s">
        <v>17</v>
      </c>
      <c r="B9" s="355">
        <v>45</v>
      </c>
      <c r="C9" s="102">
        <v>15</v>
      </c>
      <c r="D9" s="101">
        <v>13</v>
      </c>
      <c r="E9" s="149">
        <v>2</v>
      </c>
      <c r="F9" s="364">
        <v>1</v>
      </c>
      <c r="G9" s="355">
        <v>5</v>
      </c>
      <c r="H9" s="103">
        <v>0</v>
      </c>
      <c r="I9" s="100"/>
    </row>
    <row r="10" spans="1:9" ht="14.1" customHeight="1" x14ac:dyDescent="0.2">
      <c r="A10" s="212" t="s">
        <v>18</v>
      </c>
      <c r="B10" s="355">
        <v>67</v>
      </c>
      <c r="C10" s="102">
        <v>29</v>
      </c>
      <c r="D10" s="101">
        <v>22</v>
      </c>
      <c r="E10" s="149">
        <v>1</v>
      </c>
      <c r="F10" s="364">
        <v>2</v>
      </c>
      <c r="G10" s="355">
        <v>5</v>
      </c>
      <c r="H10" s="103">
        <v>0</v>
      </c>
      <c r="I10" s="100"/>
    </row>
    <row r="11" spans="1:9" ht="14.1" customHeight="1" x14ac:dyDescent="0.2">
      <c r="A11" s="212" t="s">
        <v>19</v>
      </c>
      <c r="B11" s="355">
        <v>99</v>
      </c>
      <c r="C11" s="102">
        <v>47</v>
      </c>
      <c r="D11" s="101">
        <v>27</v>
      </c>
      <c r="E11" s="149">
        <v>6</v>
      </c>
      <c r="F11" s="364">
        <v>4</v>
      </c>
      <c r="G11" s="355">
        <v>4</v>
      </c>
      <c r="H11" s="103">
        <v>1</v>
      </c>
      <c r="I11" s="100"/>
    </row>
    <row r="12" spans="1:9" ht="14.1" customHeight="1" x14ac:dyDescent="0.2">
      <c r="A12" s="212" t="s">
        <v>20</v>
      </c>
      <c r="B12" s="355">
        <v>35</v>
      </c>
      <c r="C12" s="102">
        <v>19</v>
      </c>
      <c r="D12" s="101">
        <v>10</v>
      </c>
      <c r="E12" s="149">
        <v>0</v>
      </c>
      <c r="F12" s="364">
        <v>1</v>
      </c>
      <c r="G12" s="355">
        <v>1</v>
      </c>
      <c r="H12" s="103">
        <v>0</v>
      </c>
      <c r="I12" s="100"/>
    </row>
    <row r="13" spans="1:9" ht="14.1" customHeight="1" x14ac:dyDescent="0.2">
      <c r="A13" s="212" t="s">
        <v>21</v>
      </c>
      <c r="B13" s="355">
        <v>51</v>
      </c>
      <c r="C13" s="102">
        <v>13</v>
      </c>
      <c r="D13" s="101">
        <v>16</v>
      </c>
      <c r="E13" s="149">
        <v>6</v>
      </c>
      <c r="F13" s="364">
        <v>10</v>
      </c>
      <c r="G13" s="355">
        <v>2</v>
      </c>
      <c r="H13" s="103">
        <v>0</v>
      </c>
      <c r="I13" s="100"/>
    </row>
    <row r="14" spans="1:9" ht="14.1" customHeight="1" x14ac:dyDescent="0.2">
      <c r="A14" s="213" t="s">
        <v>22</v>
      </c>
      <c r="B14" s="355">
        <v>35</v>
      </c>
      <c r="C14" s="102">
        <v>16</v>
      </c>
      <c r="D14" s="101">
        <v>9</v>
      </c>
      <c r="E14" s="149">
        <v>4</v>
      </c>
      <c r="F14" s="364">
        <v>1</v>
      </c>
      <c r="G14" s="355">
        <v>1</v>
      </c>
      <c r="H14" s="103">
        <v>0</v>
      </c>
      <c r="I14" s="100"/>
    </row>
    <row r="15" spans="1:9" ht="14.1" customHeight="1" x14ac:dyDescent="0.2">
      <c r="A15" s="212" t="s">
        <v>23</v>
      </c>
      <c r="B15" s="355">
        <v>55</v>
      </c>
      <c r="C15" s="102">
        <v>24</v>
      </c>
      <c r="D15" s="101">
        <v>15</v>
      </c>
      <c r="E15" s="149">
        <v>1</v>
      </c>
      <c r="F15" s="364">
        <v>1</v>
      </c>
      <c r="G15" s="355">
        <v>2</v>
      </c>
      <c r="H15" s="103">
        <v>0</v>
      </c>
      <c r="I15" s="100"/>
    </row>
    <row r="16" spans="1:9" ht="14.1" customHeight="1" x14ac:dyDescent="0.2">
      <c r="A16" s="212" t="s">
        <v>24</v>
      </c>
      <c r="B16" s="355">
        <v>39</v>
      </c>
      <c r="C16" s="102">
        <v>23</v>
      </c>
      <c r="D16" s="101">
        <v>6</v>
      </c>
      <c r="E16" s="149">
        <v>1</v>
      </c>
      <c r="F16" s="364">
        <v>1</v>
      </c>
      <c r="G16" s="355">
        <v>0</v>
      </c>
      <c r="H16" s="103">
        <v>0</v>
      </c>
      <c r="I16" s="100"/>
    </row>
    <row r="17" spans="1:9" ht="14.1" customHeight="1" x14ac:dyDescent="0.2">
      <c r="A17" s="212" t="s">
        <v>25</v>
      </c>
      <c r="B17" s="355">
        <v>341</v>
      </c>
      <c r="C17" s="102">
        <v>175</v>
      </c>
      <c r="D17" s="101">
        <v>103</v>
      </c>
      <c r="E17" s="149">
        <v>15</v>
      </c>
      <c r="F17" s="364">
        <v>4</v>
      </c>
      <c r="G17" s="355">
        <v>12</v>
      </c>
      <c r="H17" s="103">
        <v>3</v>
      </c>
      <c r="I17" s="100"/>
    </row>
    <row r="18" spans="1:9" ht="14.1" customHeight="1" x14ac:dyDescent="0.2">
      <c r="A18" s="212" t="s">
        <v>26</v>
      </c>
      <c r="B18" s="355">
        <v>35</v>
      </c>
      <c r="C18" s="102">
        <v>12</v>
      </c>
      <c r="D18" s="101">
        <v>13</v>
      </c>
      <c r="E18" s="149">
        <v>1</v>
      </c>
      <c r="F18" s="364">
        <v>1</v>
      </c>
      <c r="G18" s="355">
        <v>1</v>
      </c>
      <c r="H18" s="103">
        <v>0</v>
      </c>
      <c r="I18" s="100"/>
    </row>
    <row r="19" spans="1:9" ht="14.1" customHeight="1" x14ac:dyDescent="0.2">
      <c r="A19" s="213" t="s">
        <v>27</v>
      </c>
      <c r="B19" s="355">
        <v>49</v>
      </c>
      <c r="C19" s="102">
        <v>21</v>
      </c>
      <c r="D19" s="101">
        <v>12</v>
      </c>
      <c r="E19" s="149">
        <v>2</v>
      </c>
      <c r="F19" s="364">
        <v>4</v>
      </c>
      <c r="G19" s="355">
        <v>2</v>
      </c>
      <c r="H19" s="103">
        <v>1</v>
      </c>
      <c r="I19" s="100"/>
    </row>
    <row r="20" spans="1:9" ht="14.1" customHeight="1" x14ac:dyDescent="0.2">
      <c r="A20" s="212" t="s">
        <v>28</v>
      </c>
      <c r="B20" s="355">
        <v>52</v>
      </c>
      <c r="C20" s="102">
        <v>27</v>
      </c>
      <c r="D20" s="101">
        <v>14</v>
      </c>
      <c r="E20" s="149">
        <v>6</v>
      </c>
      <c r="F20" s="364">
        <v>2</v>
      </c>
      <c r="G20" s="355">
        <v>0</v>
      </c>
      <c r="H20" s="103">
        <v>0</v>
      </c>
      <c r="I20" s="100"/>
    </row>
    <row r="21" spans="1:9" ht="14.1" customHeight="1" x14ac:dyDescent="0.2">
      <c r="A21" s="212" t="s">
        <v>29</v>
      </c>
      <c r="B21" s="355">
        <v>33</v>
      </c>
      <c r="C21" s="102">
        <v>14</v>
      </c>
      <c r="D21" s="101">
        <v>9</v>
      </c>
      <c r="E21" s="149">
        <v>2</v>
      </c>
      <c r="F21" s="364">
        <v>2</v>
      </c>
      <c r="G21" s="355">
        <v>3</v>
      </c>
      <c r="H21" s="103">
        <v>0</v>
      </c>
      <c r="I21" s="100"/>
    </row>
    <row r="22" spans="1:9" ht="14.1" customHeight="1" x14ac:dyDescent="0.2">
      <c r="A22" s="212" t="s">
        <v>30</v>
      </c>
      <c r="B22" s="355">
        <v>57</v>
      </c>
      <c r="C22" s="102">
        <v>26</v>
      </c>
      <c r="D22" s="101">
        <v>17</v>
      </c>
      <c r="E22" s="149">
        <v>5</v>
      </c>
      <c r="F22" s="364">
        <v>0</v>
      </c>
      <c r="G22" s="355">
        <v>3</v>
      </c>
      <c r="H22" s="103">
        <v>0</v>
      </c>
      <c r="I22" s="100"/>
    </row>
    <row r="23" spans="1:9" ht="14.1" customHeight="1" x14ac:dyDescent="0.2">
      <c r="A23" s="212" t="s">
        <v>31</v>
      </c>
      <c r="B23" s="355">
        <v>61</v>
      </c>
      <c r="C23" s="102">
        <v>31</v>
      </c>
      <c r="D23" s="101">
        <v>17</v>
      </c>
      <c r="E23" s="149">
        <v>1</v>
      </c>
      <c r="F23" s="364">
        <v>0</v>
      </c>
      <c r="G23" s="355">
        <v>4</v>
      </c>
      <c r="H23" s="103">
        <v>0</v>
      </c>
      <c r="I23" s="100"/>
    </row>
    <row r="24" spans="1:9" ht="14.1" customHeight="1" x14ac:dyDescent="0.2">
      <c r="A24" s="212" t="s">
        <v>32</v>
      </c>
      <c r="B24" s="355">
        <v>42</v>
      </c>
      <c r="C24" s="102">
        <v>20</v>
      </c>
      <c r="D24" s="101">
        <v>12</v>
      </c>
      <c r="E24" s="149">
        <v>2</v>
      </c>
      <c r="F24" s="364">
        <v>1</v>
      </c>
      <c r="G24" s="355">
        <v>4</v>
      </c>
      <c r="H24" s="103">
        <v>0</v>
      </c>
      <c r="I24" s="100"/>
    </row>
    <row r="25" spans="1:9" ht="14.1" customHeight="1" x14ac:dyDescent="0.2">
      <c r="A25" s="212" t="s">
        <v>33</v>
      </c>
      <c r="B25" s="355">
        <v>715</v>
      </c>
      <c r="C25" s="102">
        <v>333</v>
      </c>
      <c r="D25" s="101">
        <v>279</v>
      </c>
      <c r="E25" s="149">
        <v>15</v>
      </c>
      <c r="F25" s="364">
        <v>14</v>
      </c>
      <c r="G25" s="355">
        <v>6</v>
      </c>
      <c r="H25" s="103">
        <v>0</v>
      </c>
      <c r="I25" s="100"/>
    </row>
    <row r="26" spans="1:9" s="54" customFormat="1" ht="14.1" customHeight="1" x14ac:dyDescent="0.25">
      <c r="A26" s="214" t="s">
        <v>34</v>
      </c>
      <c r="B26" s="354">
        <v>619</v>
      </c>
      <c r="C26" s="435">
        <v>352</v>
      </c>
      <c r="D26" s="98">
        <v>124</v>
      </c>
      <c r="E26" s="148">
        <v>27</v>
      </c>
      <c r="F26" s="363">
        <v>22</v>
      </c>
      <c r="G26" s="354">
        <v>23</v>
      </c>
      <c r="H26" s="99">
        <v>6</v>
      </c>
      <c r="I26" s="100"/>
    </row>
    <row r="27" spans="1:9" ht="14.1" customHeight="1" x14ac:dyDescent="0.2">
      <c r="A27" s="212" t="s">
        <v>35</v>
      </c>
      <c r="B27" s="355">
        <v>34</v>
      </c>
      <c r="C27" s="102">
        <v>22</v>
      </c>
      <c r="D27" s="101">
        <v>6</v>
      </c>
      <c r="E27" s="149">
        <v>1</v>
      </c>
      <c r="F27" s="364">
        <v>1</v>
      </c>
      <c r="G27" s="355">
        <v>2</v>
      </c>
      <c r="H27" s="103">
        <v>0</v>
      </c>
      <c r="I27" s="100"/>
    </row>
    <row r="28" spans="1:9" ht="14.1" customHeight="1" x14ac:dyDescent="0.2">
      <c r="A28" s="212" t="s">
        <v>36</v>
      </c>
      <c r="B28" s="355">
        <v>39</v>
      </c>
      <c r="C28" s="102">
        <v>24</v>
      </c>
      <c r="D28" s="101">
        <v>7</v>
      </c>
      <c r="E28" s="149">
        <v>0</v>
      </c>
      <c r="F28" s="364">
        <v>3</v>
      </c>
      <c r="G28" s="355">
        <v>4</v>
      </c>
      <c r="H28" s="103">
        <v>0</v>
      </c>
      <c r="I28" s="100"/>
    </row>
    <row r="29" spans="1:9" ht="14.1" customHeight="1" x14ac:dyDescent="0.2">
      <c r="A29" s="212" t="s">
        <v>37</v>
      </c>
      <c r="B29" s="355">
        <v>54</v>
      </c>
      <c r="C29" s="102">
        <v>32</v>
      </c>
      <c r="D29" s="101">
        <v>10</v>
      </c>
      <c r="E29" s="149">
        <v>0</v>
      </c>
      <c r="F29" s="364">
        <v>1</v>
      </c>
      <c r="G29" s="355">
        <v>0</v>
      </c>
      <c r="H29" s="103">
        <v>1</v>
      </c>
      <c r="I29" s="100"/>
    </row>
    <row r="30" spans="1:9" ht="14.1" customHeight="1" x14ac:dyDescent="0.2">
      <c r="A30" s="212" t="s">
        <v>38</v>
      </c>
      <c r="B30" s="355">
        <v>1</v>
      </c>
      <c r="C30" s="102">
        <v>1</v>
      </c>
      <c r="D30" s="101">
        <v>0</v>
      </c>
      <c r="E30" s="149">
        <v>0</v>
      </c>
      <c r="F30" s="364">
        <v>0</v>
      </c>
      <c r="G30" s="355">
        <v>0</v>
      </c>
      <c r="H30" s="103">
        <v>0</v>
      </c>
      <c r="I30" s="100"/>
    </row>
    <row r="31" spans="1:9" ht="14.1" customHeight="1" x14ac:dyDescent="0.2">
      <c r="A31" s="215" t="s">
        <v>292</v>
      </c>
      <c r="B31" s="355">
        <v>53</v>
      </c>
      <c r="C31" s="102">
        <v>31</v>
      </c>
      <c r="D31" s="101">
        <v>10</v>
      </c>
      <c r="E31" s="149">
        <v>0</v>
      </c>
      <c r="F31" s="364">
        <v>1</v>
      </c>
      <c r="G31" s="355">
        <v>0</v>
      </c>
      <c r="H31" s="103">
        <v>1</v>
      </c>
      <c r="I31" s="100"/>
    </row>
    <row r="32" spans="1:9" ht="14.1" customHeight="1" x14ac:dyDescent="0.2">
      <c r="A32" s="212" t="s">
        <v>39</v>
      </c>
      <c r="B32" s="355">
        <v>65</v>
      </c>
      <c r="C32" s="102">
        <v>42</v>
      </c>
      <c r="D32" s="101">
        <v>8</v>
      </c>
      <c r="E32" s="149">
        <v>1</v>
      </c>
      <c r="F32" s="364">
        <v>1</v>
      </c>
      <c r="G32" s="355">
        <v>5</v>
      </c>
      <c r="H32" s="103">
        <v>0</v>
      </c>
      <c r="I32" s="100"/>
    </row>
    <row r="33" spans="1:9" ht="14.1" customHeight="1" x14ac:dyDescent="0.2">
      <c r="A33" s="212" t="s">
        <v>40</v>
      </c>
      <c r="B33" s="355">
        <v>47</v>
      </c>
      <c r="C33" s="102">
        <v>21</v>
      </c>
      <c r="D33" s="101">
        <v>15</v>
      </c>
      <c r="E33" s="149">
        <v>3</v>
      </c>
      <c r="F33" s="364">
        <v>1</v>
      </c>
      <c r="G33" s="355">
        <v>0</v>
      </c>
      <c r="H33" s="103">
        <v>0</v>
      </c>
      <c r="I33" s="100"/>
    </row>
    <row r="34" spans="1:9" ht="14.1" customHeight="1" x14ac:dyDescent="0.2">
      <c r="A34" s="212" t="s">
        <v>41</v>
      </c>
      <c r="B34" s="355">
        <v>46</v>
      </c>
      <c r="C34" s="102">
        <v>19</v>
      </c>
      <c r="D34" s="101">
        <v>7</v>
      </c>
      <c r="E34" s="149">
        <v>0</v>
      </c>
      <c r="F34" s="364">
        <v>6</v>
      </c>
      <c r="G34" s="355">
        <v>6</v>
      </c>
      <c r="H34" s="103">
        <v>1</v>
      </c>
      <c r="I34" s="100"/>
    </row>
    <row r="35" spans="1:9" ht="14.1" customHeight="1" x14ac:dyDescent="0.2">
      <c r="A35" s="212" t="s">
        <v>42</v>
      </c>
      <c r="B35" s="355">
        <v>42</v>
      </c>
      <c r="C35" s="102">
        <v>24</v>
      </c>
      <c r="D35" s="101">
        <v>3</v>
      </c>
      <c r="E35" s="149">
        <v>1</v>
      </c>
      <c r="F35" s="364">
        <v>4</v>
      </c>
      <c r="G35" s="355">
        <v>1</v>
      </c>
      <c r="H35" s="103">
        <v>2</v>
      </c>
      <c r="I35" s="100"/>
    </row>
    <row r="36" spans="1:9" ht="14.1" customHeight="1" x14ac:dyDescent="0.2">
      <c r="A36" s="212" t="s">
        <v>43</v>
      </c>
      <c r="B36" s="355">
        <v>28</v>
      </c>
      <c r="C36" s="102">
        <v>14</v>
      </c>
      <c r="D36" s="101">
        <v>5</v>
      </c>
      <c r="E36" s="149">
        <v>1</v>
      </c>
      <c r="F36" s="364">
        <v>1</v>
      </c>
      <c r="G36" s="355">
        <v>1</v>
      </c>
      <c r="H36" s="103">
        <v>1</v>
      </c>
      <c r="I36" s="100"/>
    </row>
    <row r="37" spans="1:9" ht="14.1" customHeight="1" x14ac:dyDescent="0.2">
      <c r="A37" s="212" t="s">
        <v>44</v>
      </c>
      <c r="B37" s="355">
        <v>25</v>
      </c>
      <c r="C37" s="102">
        <v>12</v>
      </c>
      <c r="D37" s="101">
        <v>4</v>
      </c>
      <c r="E37" s="149">
        <v>3</v>
      </c>
      <c r="F37" s="364">
        <v>1</v>
      </c>
      <c r="G37" s="355">
        <v>2</v>
      </c>
      <c r="H37" s="103">
        <v>0</v>
      </c>
      <c r="I37" s="100"/>
    </row>
    <row r="38" spans="1:9" s="54" customFormat="1" ht="14.1" customHeight="1" x14ac:dyDescent="0.25">
      <c r="A38" s="212" t="s">
        <v>45</v>
      </c>
      <c r="B38" s="355">
        <v>239</v>
      </c>
      <c r="C38" s="102">
        <v>142</v>
      </c>
      <c r="D38" s="101">
        <v>59</v>
      </c>
      <c r="E38" s="149">
        <v>17</v>
      </c>
      <c r="F38" s="364">
        <v>3</v>
      </c>
      <c r="G38" s="355">
        <v>2</v>
      </c>
      <c r="H38" s="103">
        <v>1</v>
      </c>
      <c r="I38" s="100"/>
    </row>
    <row r="39" spans="1:9" ht="14.1" customHeight="1" x14ac:dyDescent="0.2">
      <c r="A39" s="216" t="s">
        <v>46</v>
      </c>
      <c r="B39" s="354">
        <v>798</v>
      </c>
      <c r="C39" s="435">
        <v>382</v>
      </c>
      <c r="D39" s="98">
        <v>140</v>
      </c>
      <c r="E39" s="148">
        <v>37</v>
      </c>
      <c r="F39" s="363">
        <v>56</v>
      </c>
      <c r="G39" s="354">
        <v>75</v>
      </c>
      <c r="H39" s="99">
        <v>10</v>
      </c>
      <c r="I39" s="100"/>
    </row>
    <row r="40" spans="1:9" ht="14.1" customHeight="1" x14ac:dyDescent="0.2">
      <c r="A40" s="212" t="s">
        <v>47</v>
      </c>
      <c r="B40" s="355">
        <v>18</v>
      </c>
      <c r="C40" s="102">
        <v>8</v>
      </c>
      <c r="D40" s="101">
        <v>5</v>
      </c>
      <c r="E40" s="149">
        <v>1</v>
      </c>
      <c r="F40" s="364">
        <v>1</v>
      </c>
      <c r="G40" s="355">
        <v>1</v>
      </c>
      <c r="H40" s="103">
        <v>1</v>
      </c>
      <c r="I40" s="100"/>
    </row>
    <row r="41" spans="1:9" ht="14.1" customHeight="1" x14ac:dyDescent="0.2">
      <c r="A41" s="212" t="s">
        <v>48</v>
      </c>
      <c r="B41" s="355">
        <v>19</v>
      </c>
      <c r="C41" s="102">
        <v>14</v>
      </c>
      <c r="D41" s="101">
        <v>1</v>
      </c>
      <c r="E41" s="149">
        <v>0</v>
      </c>
      <c r="F41" s="364">
        <v>0</v>
      </c>
      <c r="G41" s="355">
        <v>2</v>
      </c>
      <c r="H41" s="103">
        <v>0</v>
      </c>
      <c r="I41" s="100"/>
    </row>
    <row r="42" spans="1:9" ht="14.1" customHeight="1" x14ac:dyDescent="0.2">
      <c r="A42" s="212" t="s">
        <v>206</v>
      </c>
      <c r="B42" s="355">
        <v>80</v>
      </c>
      <c r="C42" s="102">
        <v>43</v>
      </c>
      <c r="D42" s="101">
        <v>12</v>
      </c>
      <c r="E42" s="149">
        <v>9</v>
      </c>
      <c r="F42" s="364">
        <v>2</v>
      </c>
      <c r="G42" s="355">
        <v>4</v>
      </c>
      <c r="H42" s="103">
        <v>4</v>
      </c>
      <c r="I42" s="100"/>
    </row>
    <row r="43" spans="1:9" ht="14.1" customHeight="1" x14ac:dyDescent="0.2">
      <c r="A43" s="212" t="s">
        <v>49</v>
      </c>
      <c r="B43" s="355">
        <v>263</v>
      </c>
      <c r="C43" s="102">
        <v>146</v>
      </c>
      <c r="D43" s="101">
        <v>41</v>
      </c>
      <c r="E43" s="149">
        <v>8</v>
      </c>
      <c r="F43" s="364">
        <v>7</v>
      </c>
      <c r="G43" s="355">
        <v>24</v>
      </c>
      <c r="H43" s="103">
        <v>2</v>
      </c>
      <c r="I43" s="100"/>
    </row>
    <row r="44" spans="1:9" ht="14.1" customHeight="1" x14ac:dyDescent="0.2">
      <c r="A44" s="212" t="s">
        <v>50</v>
      </c>
      <c r="B44" s="355">
        <v>71</v>
      </c>
      <c r="C44" s="102">
        <v>30</v>
      </c>
      <c r="D44" s="101">
        <v>15</v>
      </c>
      <c r="E44" s="149">
        <v>3</v>
      </c>
      <c r="F44" s="364">
        <v>3</v>
      </c>
      <c r="G44" s="355">
        <v>4</v>
      </c>
      <c r="H44" s="103">
        <v>2</v>
      </c>
      <c r="I44" s="100"/>
    </row>
    <row r="45" spans="1:9" ht="14.1" customHeight="1" x14ac:dyDescent="0.2">
      <c r="A45" s="212" t="s">
        <v>51</v>
      </c>
      <c r="B45" s="355">
        <v>122</v>
      </c>
      <c r="C45" s="102">
        <v>41</v>
      </c>
      <c r="D45" s="101">
        <v>36</v>
      </c>
      <c r="E45" s="149">
        <v>6</v>
      </c>
      <c r="F45" s="364">
        <v>1</v>
      </c>
      <c r="G45" s="355">
        <v>25</v>
      </c>
      <c r="H45" s="103">
        <v>1</v>
      </c>
      <c r="I45" s="100"/>
    </row>
    <row r="46" spans="1:9" ht="14.1" customHeight="1" x14ac:dyDescent="0.2">
      <c r="A46" s="212" t="s">
        <v>52</v>
      </c>
      <c r="B46" s="355">
        <v>212</v>
      </c>
      <c r="C46" s="102">
        <v>91</v>
      </c>
      <c r="D46" s="101">
        <v>29</v>
      </c>
      <c r="E46" s="149">
        <v>10</v>
      </c>
      <c r="F46" s="364">
        <v>42</v>
      </c>
      <c r="G46" s="355">
        <v>14</v>
      </c>
      <c r="H46" s="103">
        <v>0</v>
      </c>
      <c r="I46" s="100"/>
    </row>
    <row r="47" spans="1:9" ht="14.1" customHeight="1" x14ac:dyDescent="0.2">
      <c r="A47" s="212" t="s">
        <v>208</v>
      </c>
      <c r="B47" s="355">
        <v>13</v>
      </c>
      <c r="C47" s="102">
        <v>9</v>
      </c>
      <c r="D47" s="101">
        <v>1</v>
      </c>
      <c r="E47" s="149">
        <v>0</v>
      </c>
      <c r="F47" s="364">
        <v>0</v>
      </c>
      <c r="G47" s="355">
        <v>1</v>
      </c>
      <c r="H47" s="103">
        <v>0</v>
      </c>
      <c r="I47" s="100"/>
    </row>
    <row r="48" spans="1:9" ht="14.1" customHeight="1" x14ac:dyDescent="0.2">
      <c r="A48" s="217" t="s">
        <v>53</v>
      </c>
      <c r="B48" s="354">
        <v>982</v>
      </c>
      <c r="C48" s="435">
        <v>514</v>
      </c>
      <c r="D48" s="98">
        <v>237</v>
      </c>
      <c r="E48" s="148">
        <v>49</v>
      </c>
      <c r="F48" s="363">
        <v>42</v>
      </c>
      <c r="G48" s="354">
        <v>21</v>
      </c>
      <c r="H48" s="99">
        <v>4</v>
      </c>
      <c r="I48" s="100"/>
    </row>
    <row r="49" spans="1:9" ht="14.1" customHeight="1" x14ac:dyDescent="0.2">
      <c r="A49" s="212" t="s">
        <v>54</v>
      </c>
      <c r="B49" s="355">
        <v>381</v>
      </c>
      <c r="C49" s="102">
        <v>213</v>
      </c>
      <c r="D49" s="101">
        <v>112</v>
      </c>
      <c r="E49" s="149">
        <v>10</v>
      </c>
      <c r="F49" s="364">
        <v>10</v>
      </c>
      <c r="G49" s="355">
        <v>9</v>
      </c>
      <c r="H49" s="103">
        <v>1</v>
      </c>
      <c r="I49" s="100"/>
    </row>
    <row r="50" spans="1:9" ht="14.1" customHeight="1" x14ac:dyDescent="0.2">
      <c r="A50" s="212" t="s">
        <v>55</v>
      </c>
      <c r="B50" s="355">
        <v>49</v>
      </c>
      <c r="C50" s="102">
        <v>23</v>
      </c>
      <c r="D50" s="101">
        <v>9</v>
      </c>
      <c r="E50" s="149">
        <v>0</v>
      </c>
      <c r="F50" s="364">
        <v>4</v>
      </c>
      <c r="G50" s="355">
        <v>0</v>
      </c>
      <c r="H50" s="103">
        <v>0</v>
      </c>
      <c r="I50" s="100"/>
    </row>
    <row r="51" spans="1:9" ht="14.1" customHeight="1" x14ac:dyDescent="0.2">
      <c r="A51" s="212" t="s">
        <v>56</v>
      </c>
      <c r="B51" s="355">
        <v>52</v>
      </c>
      <c r="C51" s="102">
        <v>18</v>
      </c>
      <c r="D51" s="101">
        <v>12</v>
      </c>
      <c r="E51" s="149">
        <v>8</v>
      </c>
      <c r="F51" s="364">
        <v>4</v>
      </c>
      <c r="G51" s="355">
        <v>3</v>
      </c>
      <c r="H51" s="103">
        <v>0</v>
      </c>
      <c r="I51" s="100"/>
    </row>
    <row r="52" spans="1:9" ht="14.1" customHeight="1" x14ac:dyDescent="0.2">
      <c r="A52" s="212" t="s">
        <v>57</v>
      </c>
      <c r="B52" s="355">
        <v>41</v>
      </c>
      <c r="C52" s="102">
        <v>26</v>
      </c>
      <c r="D52" s="101">
        <v>10</v>
      </c>
      <c r="E52" s="149">
        <v>2</v>
      </c>
      <c r="F52" s="364">
        <v>2</v>
      </c>
      <c r="G52" s="355">
        <v>0</v>
      </c>
      <c r="H52" s="103">
        <v>0</v>
      </c>
      <c r="I52" s="100"/>
    </row>
    <row r="53" spans="1:9" ht="14.1" customHeight="1" x14ac:dyDescent="0.2">
      <c r="A53" s="212" t="s">
        <v>58</v>
      </c>
      <c r="B53" s="355">
        <v>42</v>
      </c>
      <c r="C53" s="102">
        <v>23</v>
      </c>
      <c r="D53" s="101">
        <v>10</v>
      </c>
      <c r="E53" s="149">
        <v>3</v>
      </c>
      <c r="F53" s="364">
        <v>2</v>
      </c>
      <c r="G53" s="355">
        <v>1</v>
      </c>
      <c r="H53" s="103">
        <v>1</v>
      </c>
      <c r="I53" s="100"/>
    </row>
    <row r="54" spans="1:9" s="54" customFormat="1" ht="14.1" customHeight="1" x14ac:dyDescent="0.25">
      <c r="A54" s="212" t="s">
        <v>59</v>
      </c>
      <c r="B54" s="355">
        <v>209</v>
      </c>
      <c r="C54" s="102">
        <v>101</v>
      </c>
      <c r="D54" s="101">
        <v>37</v>
      </c>
      <c r="E54" s="149">
        <v>19</v>
      </c>
      <c r="F54" s="364">
        <v>9</v>
      </c>
      <c r="G54" s="355">
        <v>1</v>
      </c>
      <c r="H54" s="103">
        <v>2</v>
      </c>
      <c r="I54" s="100"/>
    </row>
    <row r="55" spans="1:9" ht="14.1" customHeight="1" x14ac:dyDescent="0.2">
      <c r="A55" s="212" t="s">
        <v>60</v>
      </c>
      <c r="B55" s="356">
        <v>208</v>
      </c>
      <c r="C55" s="106">
        <v>110</v>
      </c>
      <c r="D55" s="105">
        <v>47</v>
      </c>
      <c r="E55" s="149">
        <v>7</v>
      </c>
      <c r="F55" s="364">
        <v>11</v>
      </c>
      <c r="G55" s="356">
        <v>7</v>
      </c>
      <c r="H55" s="107">
        <v>0</v>
      </c>
      <c r="I55" s="100"/>
    </row>
    <row r="56" spans="1:9" ht="14.1" customHeight="1" x14ac:dyDescent="0.2">
      <c r="A56" s="211" t="s">
        <v>61</v>
      </c>
      <c r="B56" s="354">
        <v>1509</v>
      </c>
      <c r="C56" s="435">
        <v>812</v>
      </c>
      <c r="D56" s="98">
        <v>292</v>
      </c>
      <c r="E56" s="148">
        <v>73</v>
      </c>
      <c r="F56" s="363">
        <v>34</v>
      </c>
      <c r="G56" s="354">
        <v>108</v>
      </c>
      <c r="H56" s="99">
        <v>9</v>
      </c>
      <c r="I56" s="100"/>
    </row>
    <row r="57" spans="1:9" ht="14.1" customHeight="1" x14ac:dyDescent="0.2">
      <c r="A57" s="212" t="s">
        <v>62</v>
      </c>
      <c r="B57" s="356">
        <v>240</v>
      </c>
      <c r="C57" s="106">
        <v>132</v>
      </c>
      <c r="D57" s="105">
        <v>46</v>
      </c>
      <c r="E57" s="149">
        <v>20</v>
      </c>
      <c r="F57" s="364">
        <v>14</v>
      </c>
      <c r="G57" s="356">
        <v>6</v>
      </c>
      <c r="H57" s="107">
        <v>0</v>
      </c>
      <c r="I57" s="100"/>
    </row>
    <row r="58" spans="1:9" ht="14.1" customHeight="1" x14ac:dyDescent="0.2">
      <c r="A58" s="212" t="s">
        <v>63</v>
      </c>
      <c r="B58" s="356">
        <v>42</v>
      </c>
      <c r="C58" s="106">
        <v>18</v>
      </c>
      <c r="D58" s="105">
        <v>10</v>
      </c>
      <c r="E58" s="149">
        <v>3</v>
      </c>
      <c r="F58" s="364">
        <v>0</v>
      </c>
      <c r="G58" s="356">
        <v>5</v>
      </c>
      <c r="H58" s="107">
        <v>0</v>
      </c>
      <c r="I58" s="100"/>
    </row>
    <row r="59" spans="1:9" ht="14.1" customHeight="1" x14ac:dyDescent="0.2">
      <c r="A59" s="212" t="s">
        <v>64</v>
      </c>
      <c r="B59" s="356">
        <v>20</v>
      </c>
      <c r="C59" s="106">
        <v>8</v>
      </c>
      <c r="D59" s="105">
        <v>5</v>
      </c>
      <c r="E59" s="149">
        <v>0</v>
      </c>
      <c r="F59" s="364">
        <v>0</v>
      </c>
      <c r="G59" s="356">
        <v>3</v>
      </c>
      <c r="H59" s="107">
        <v>0</v>
      </c>
      <c r="I59" s="100"/>
    </row>
    <row r="60" spans="1:9" ht="14.1" customHeight="1" x14ac:dyDescent="0.2">
      <c r="A60" s="212" t="s">
        <v>65</v>
      </c>
      <c r="B60" s="356">
        <v>207</v>
      </c>
      <c r="C60" s="106">
        <v>139</v>
      </c>
      <c r="D60" s="105">
        <v>28</v>
      </c>
      <c r="E60" s="149">
        <v>4</v>
      </c>
      <c r="F60" s="364">
        <v>0</v>
      </c>
      <c r="G60" s="356">
        <v>8</v>
      </c>
      <c r="H60" s="107">
        <v>2</v>
      </c>
      <c r="I60" s="100"/>
    </row>
    <row r="61" spans="1:9" ht="14.1" customHeight="1" x14ac:dyDescent="0.2">
      <c r="A61" s="212" t="s">
        <v>66</v>
      </c>
      <c r="B61" s="356">
        <v>72</v>
      </c>
      <c r="C61" s="106">
        <v>35</v>
      </c>
      <c r="D61" s="105">
        <v>8</v>
      </c>
      <c r="E61" s="149">
        <v>3</v>
      </c>
      <c r="F61" s="364">
        <v>2</v>
      </c>
      <c r="G61" s="356">
        <v>12</v>
      </c>
      <c r="H61" s="107">
        <v>1</v>
      </c>
      <c r="I61" s="100"/>
    </row>
    <row r="62" spans="1:9" ht="14.1" customHeight="1" x14ac:dyDescent="0.2">
      <c r="A62" s="212" t="s">
        <v>67</v>
      </c>
      <c r="B62" s="356">
        <v>58</v>
      </c>
      <c r="C62" s="106">
        <v>19</v>
      </c>
      <c r="D62" s="105">
        <v>12</v>
      </c>
      <c r="E62" s="149">
        <v>0</v>
      </c>
      <c r="F62" s="364">
        <v>1</v>
      </c>
      <c r="G62" s="356">
        <v>17</v>
      </c>
      <c r="H62" s="107">
        <v>0</v>
      </c>
      <c r="I62" s="100"/>
    </row>
    <row r="63" spans="1:9" ht="14.1" customHeight="1" x14ac:dyDescent="0.2">
      <c r="A63" s="212" t="s">
        <v>68</v>
      </c>
      <c r="B63" s="356">
        <v>139</v>
      </c>
      <c r="C63" s="106">
        <v>78</v>
      </c>
      <c r="D63" s="105">
        <v>33</v>
      </c>
      <c r="E63" s="149">
        <v>7</v>
      </c>
      <c r="F63" s="364">
        <v>2</v>
      </c>
      <c r="G63" s="356">
        <v>5</v>
      </c>
      <c r="H63" s="107">
        <v>1</v>
      </c>
      <c r="I63" s="100"/>
    </row>
    <row r="64" spans="1:9" ht="14.1" customHeight="1" x14ac:dyDescent="0.2">
      <c r="A64" s="212" t="s">
        <v>69</v>
      </c>
      <c r="B64" s="355">
        <v>56</v>
      </c>
      <c r="C64" s="102">
        <v>17</v>
      </c>
      <c r="D64" s="105">
        <v>17</v>
      </c>
      <c r="E64" s="149">
        <v>2</v>
      </c>
      <c r="F64" s="364">
        <v>2</v>
      </c>
      <c r="G64" s="356">
        <v>5</v>
      </c>
      <c r="H64" s="107">
        <v>1</v>
      </c>
      <c r="I64" s="100"/>
    </row>
    <row r="65" spans="1:9" ht="14.1" customHeight="1" x14ac:dyDescent="0.2">
      <c r="A65" s="212" t="s">
        <v>70</v>
      </c>
      <c r="B65" s="356">
        <v>188</v>
      </c>
      <c r="C65" s="106">
        <v>107</v>
      </c>
      <c r="D65" s="105">
        <v>36</v>
      </c>
      <c r="E65" s="149">
        <v>5</v>
      </c>
      <c r="F65" s="364">
        <v>1</v>
      </c>
      <c r="G65" s="356">
        <v>20</v>
      </c>
      <c r="H65" s="107">
        <v>0</v>
      </c>
      <c r="I65" s="100"/>
    </row>
    <row r="66" spans="1:9" ht="14.1" customHeight="1" x14ac:dyDescent="0.2">
      <c r="A66" s="212" t="s">
        <v>71</v>
      </c>
      <c r="B66" s="356">
        <v>118</v>
      </c>
      <c r="C66" s="106">
        <v>70</v>
      </c>
      <c r="D66" s="105">
        <v>15</v>
      </c>
      <c r="E66" s="149">
        <v>13</v>
      </c>
      <c r="F66" s="364">
        <v>3</v>
      </c>
      <c r="G66" s="356">
        <v>4</v>
      </c>
      <c r="H66" s="107">
        <v>1</v>
      </c>
      <c r="I66" s="100"/>
    </row>
    <row r="67" spans="1:9" ht="14.1" customHeight="1" x14ac:dyDescent="0.2">
      <c r="A67" s="212" t="s">
        <v>72</v>
      </c>
      <c r="B67" s="356">
        <v>46</v>
      </c>
      <c r="C67" s="106">
        <v>23</v>
      </c>
      <c r="D67" s="105">
        <v>14</v>
      </c>
      <c r="E67" s="149">
        <v>3</v>
      </c>
      <c r="F67" s="364">
        <v>1</v>
      </c>
      <c r="G67" s="356">
        <v>5</v>
      </c>
      <c r="H67" s="107">
        <v>0</v>
      </c>
      <c r="I67" s="100"/>
    </row>
    <row r="68" spans="1:9" ht="14.1" customHeight="1" x14ac:dyDescent="0.2">
      <c r="A68" s="212" t="s">
        <v>73</v>
      </c>
      <c r="B68" s="356">
        <v>151</v>
      </c>
      <c r="C68" s="106">
        <v>75</v>
      </c>
      <c r="D68" s="105">
        <v>36</v>
      </c>
      <c r="E68" s="149">
        <v>4</v>
      </c>
      <c r="F68" s="364">
        <v>3</v>
      </c>
      <c r="G68" s="356">
        <v>5</v>
      </c>
      <c r="H68" s="107">
        <v>0</v>
      </c>
      <c r="I68" s="100"/>
    </row>
    <row r="69" spans="1:9" s="54" customFormat="1" ht="14.1" customHeight="1" x14ac:dyDescent="0.25">
      <c r="A69" s="213" t="s">
        <v>74</v>
      </c>
      <c r="B69" s="356">
        <v>107</v>
      </c>
      <c r="C69" s="106">
        <v>55</v>
      </c>
      <c r="D69" s="105">
        <v>21</v>
      </c>
      <c r="E69" s="149">
        <v>5</v>
      </c>
      <c r="F69" s="364">
        <v>2</v>
      </c>
      <c r="G69" s="356">
        <v>10</v>
      </c>
      <c r="H69" s="107">
        <v>3</v>
      </c>
      <c r="I69" s="100"/>
    </row>
    <row r="70" spans="1:9" ht="14.1" customHeight="1" x14ac:dyDescent="0.2">
      <c r="A70" s="212" t="s">
        <v>75</v>
      </c>
      <c r="B70" s="356">
        <v>65</v>
      </c>
      <c r="C70" s="106">
        <v>36</v>
      </c>
      <c r="D70" s="105">
        <v>11</v>
      </c>
      <c r="E70" s="149">
        <v>4</v>
      </c>
      <c r="F70" s="364">
        <v>3</v>
      </c>
      <c r="G70" s="356">
        <v>3</v>
      </c>
      <c r="H70" s="107">
        <v>0</v>
      </c>
      <c r="I70" s="100"/>
    </row>
    <row r="71" spans="1:9" ht="14.1" customHeight="1" x14ac:dyDescent="0.2">
      <c r="A71" s="216" t="s">
        <v>76</v>
      </c>
      <c r="B71" s="354">
        <v>706</v>
      </c>
      <c r="C71" s="435">
        <v>312</v>
      </c>
      <c r="D71" s="98">
        <v>143</v>
      </c>
      <c r="E71" s="148">
        <v>27</v>
      </c>
      <c r="F71" s="363">
        <v>52</v>
      </c>
      <c r="G71" s="354">
        <v>75</v>
      </c>
      <c r="H71" s="99">
        <v>5</v>
      </c>
      <c r="I71" s="100"/>
    </row>
    <row r="72" spans="1:9" ht="14.1" customHeight="1" x14ac:dyDescent="0.2">
      <c r="A72" s="212" t="s">
        <v>77</v>
      </c>
      <c r="B72" s="356">
        <v>59</v>
      </c>
      <c r="C72" s="106">
        <v>22</v>
      </c>
      <c r="D72" s="105">
        <v>8</v>
      </c>
      <c r="E72" s="149">
        <v>3</v>
      </c>
      <c r="F72" s="364">
        <v>4</v>
      </c>
      <c r="G72" s="356">
        <v>12</v>
      </c>
      <c r="H72" s="107">
        <v>2</v>
      </c>
      <c r="I72" s="100"/>
    </row>
    <row r="73" spans="1:9" ht="14.1" customHeight="1" x14ac:dyDescent="0.2">
      <c r="A73" s="212" t="s">
        <v>78</v>
      </c>
      <c r="B73" s="356">
        <v>239</v>
      </c>
      <c r="C73" s="106">
        <v>103</v>
      </c>
      <c r="D73" s="105">
        <v>39</v>
      </c>
      <c r="E73" s="149">
        <v>10</v>
      </c>
      <c r="F73" s="364">
        <v>23</v>
      </c>
      <c r="G73" s="356">
        <v>32</v>
      </c>
      <c r="H73" s="107">
        <v>1</v>
      </c>
      <c r="I73" s="100"/>
    </row>
    <row r="74" spans="1:9" ht="14.1" customHeight="1" x14ac:dyDescent="0.2">
      <c r="A74" s="212" t="s">
        <v>79</v>
      </c>
      <c r="B74" s="356">
        <v>193</v>
      </c>
      <c r="C74" s="106">
        <v>71</v>
      </c>
      <c r="D74" s="105">
        <v>52</v>
      </c>
      <c r="E74" s="149">
        <v>10</v>
      </c>
      <c r="F74" s="364">
        <v>16</v>
      </c>
      <c r="G74" s="356">
        <v>19</v>
      </c>
      <c r="H74" s="107">
        <v>2</v>
      </c>
      <c r="I74" s="100"/>
    </row>
    <row r="75" spans="1:9" ht="14.1" customHeight="1" x14ac:dyDescent="0.2">
      <c r="A75" s="212" t="s">
        <v>80</v>
      </c>
      <c r="B75" s="356">
        <v>65</v>
      </c>
      <c r="C75" s="106">
        <v>35</v>
      </c>
      <c r="D75" s="105">
        <v>11</v>
      </c>
      <c r="E75" s="149">
        <v>0</v>
      </c>
      <c r="F75" s="364">
        <v>2</v>
      </c>
      <c r="G75" s="356">
        <v>7</v>
      </c>
      <c r="H75" s="107">
        <v>0</v>
      </c>
      <c r="I75" s="100"/>
    </row>
    <row r="76" spans="1:9" s="54" customFormat="1" ht="14.1" customHeight="1" x14ac:dyDescent="0.25">
      <c r="A76" s="212" t="s">
        <v>81</v>
      </c>
      <c r="B76" s="356">
        <v>41</v>
      </c>
      <c r="C76" s="106">
        <v>11</v>
      </c>
      <c r="D76" s="105">
        <v>8</v>
      </c>
      <c r="E76" s="149">
        <v>7</v>
      </c>
      <c r="F76" s="364">
        <v>5</v>
      </c>
      <c r="G76" s="356">
        <v>7</v>
      </c>
      <c r="H76" s="107">
        <v>0</v>
      </c>
      <c r="I76" s="100"/>
    </row>
    <row r="77" spans="1:9" ht="14.1" customHeight="1" x14ac:dyDescent="0.2">
      <c r="A77" s="215" t="s">
        <v>293</v>
      </c>
      <c r="B77" s="356">
        <v>87</v>
      </c>
      <c r="C77" s="106">
        <v>25</v>
      </c>
      <c r="D77" s="105">
        <v>33</v>
      </c>
      <c r="E77" s="149">
        <v>3</v>
      </c>
      <c r="F77" s="364">
        <v>9</v>
      </c>
      <c r="G77" s="356">
        <v>5</v>
      </c>
      <c r="H77" s="107">
        <v>2</v>
      </c>
      <c r="I77" s="100"/>
    </row>
    <row r="78" spans="1:9" ht="14.1" customHeight="1" x14ac:dyDescent="0.2">
      <c r="A78" s="212" t="s">
        <v>82</v>
      </c>
      <c r="B78" s="356">
        <v>215</v>
      </c>
      <c r="C78" s="106">
        <v>116</v>
      </c>
      <c r="D78" s="105">
        <v>44</v>
      </c>
      <c r="E78" s="149">
        <v>4</v>
      </c>
      <c r="F78" s="364">
        <v>9</v>
      </c>
      <c r="G78" s="356">
        <v>12</v>
      </c>
      <c r="H78" s="107">
        <v>0</v>
      </c>
      <c r="I78" s="100"/>
    </row>
    <row r="79" spans="1:9" ht="14.1" customHeight="1" x14ac:dyDescent="0.2">
      <c r="A79" s="211" t="s">
        <v>83</v>
      </c>
      <c r="B79" s="354">
        <v>1216</v>
      </c>
      <c r="C79" s="435">
        <v>612</v>
      </c>
      <c r="D79" s="98">
        <v>195</v>
      </c>
      <c r="E79" s="148">
        <v>62</v>
      </c>
      <c r="F79" s="363">
        <v>70</v>
      </c>
      <c r="G79" s="354">
        <v>124</v>
      </c>
      <c r="H79" s="99">
        <v>6</v>
      </c>
      <c r="I79" s="100"/>
    </row>
    <row r="80" spans="1:9" ht="14.1" customHeight="1" x14ac:dyDescent="0.2">
      <c r="A80" s="212" t="s">
        <v>84</v>
      </c>
      <c r="B80" s="356">
        <v>28</v>
      </c>
      <c r="C80" s="106">
        <v>23</v>
      </c>
      <c r="D80" s="105">
        <v>3</v>
      </c>
      <c r="E80" s="149">
        <v>1</v>
      </c>
      <c r="F80" s="363">
        <v>0</v>
      </c>
      <c r="G80" s="356">
        <v>1</v>
      </c>
      <c r="H80" s="107">
        <v>0</v>
      </c>
      <c r="I80" s="100"/>
    </row>
    <row r="81" spans="1:9" ht="14.1" customHeight="1" x14ac:dyDescent="0.2">
      <c r="A81" s="212" t="s">
        <v>86</v>
      </c>
      <c r="B81" s="356">
        <v>62</v>
      </c>
      <c r="C81" s="106">
        <v>32</v>
      </c>
      <c r="D81" s="105">
        <v>10</v>
      </c>
      <c r="E81" s="149">
        <v>4</v>
      </c>
      <c r="F81" s="364">
        <v>4</v>
      </c>
      <c r="G81" s="356">
        <v>10</v>
      </c>
      <c r="H81" s="107">
        <v>0</v>
      </c>
      <c r="I81" s="100"/>
    </row>
    <row r="82" spans="1:9" ht="14.1" customHeight="1" x14ac:dyDescent="0.2">
      <c r="A82" s="212" t="s">
        <v>87</v>
      </c>
      <c r="B82" s="356">
        <v>26</v>
      </c>
      <c r="C82" s="106">
        <v>14</v>
      </c>
      <c r="D82" s="105">
        <v>1</v>
      </c>
      <c r="E82" s="149">
        <v>3</v>
      </c>
      <c r="F82" s="364">
        <v>4</v>
      </c>
      <c r="G82" s="356">
        <v>2</v>
      </c>
      <c r="H82" s="107">
        <v>0</v>
      </c>
      <c r="I82" s="100"/>
    </row>
    <row r="83" spans="1:9" ht="14.1" customHeight="1" x14ac:dyDescent="0.2">
      <c r="A83" s="212" t="s">
        <v>88</v>
      </c>
      <c r="B83" s="356">
        <v>176</v>
      </c>
      <c r="C83" s="106">
        <v>101</v>
      </c>
      <c r="D83" s="105">
        <v>21</v>
      </c>
      <c r="E83" s="149">
        <v>5</v>
      </c>
      <c r="F83" s="364">
        <v>32</v>
      </c>
      <c r="G83" s="356">
        <v>2</v>
      </c>
      <c r="H83" s="107">
        <v>0</v>
      </c>
      <c r="I83" s="100"/>
    </row>
    <row r="84" spans="1:9" ht="14.1" customHeight="1" x14ac:dyDescent="0.2">
      <c r="A84" s="212" t="s">
        <v>90</v>
      </c>
      <c r="B84" s="356">
        <v>187</v>
      </c>
      <c r="C84" s="106">
        <v>99</v>
      </c>
      <c r="D84" s="105">
        <v>23</v>
      </c>
      <c r="E84" s="149">
        <v>8</v>
      </c>
      <c r="F84" s="364">
        <v>5</v>
      </c>
      <c r="G84" s="356">
        <v>35</v>
      </c>
      <c r="H84" s="107">
        <v>2</v>
      </c>
      <c r="I84" s="100"/>
    </row>
    <row r="85" spans="1:9" ht="14.1" customHeight="1" x14ac:dyDescent="0.2">
      <c r="A85" s="212" t="s">
        <v>91</v>
      </c>
      <c r="B85" s="356">
        <v>222</v>
      </c>
      <c r="C85" s="106">
        <v>101</v>
      </c>
      <c r="D85" s="105">
        <v>42</v>
      </c>
      <c r="E85" s="149">
        <v>8</v>
      </c>
      <c r="F85" s="364">
        <v>11</v>
      </c>
      <c r="G85" s="356">
        <v>33</v>
      </c>
      <c r="H85" s="107">
        <v>1</v>
      </c>
      <c r="I85" s="100"/>
    </row>
    <row r="86" spans="1:9" ht="14.1" customHeight="1" x14ac:dyDescent="0.2">
      <c r="A86" s="212" t="s">
        <v>92</v>
      </c>
      <c r="B86" s="356">
        <v>141</v>
      </c>
      <c r="C86" s="106">
        <v>53</v>
      </c>
      <c r="D86" s="105">
        <v>31</v>
      </c>
      <c r="E86" s="149">
        <v>9</v>
      </c>
      <c r="F86" s="364">
        <v>5</v>
      </c>
      <c r="G86" s="356">
        <v>15</v>
      </c>
      <c r="H86" s="107">
        <v>0</v>
      </c>
      <c r="I86" s="100"/>
    </row>
    <row r="87" spans="1:9" s="54" customFormat="1" ht="14.1" customHeight="1" x14ac:dyDescent="0.25">
      <c r="A87" s="212" t="s">
        <v>93</v>
      </c>
      <c r="B87" s="356">
        <v>168</v>
      </c>
      <c r="C87" s="106">
        <v>92</v>
      </c>
      <c r="D87" s="105">
        <v>31</v>
      </c>
      <c r="E87" s="149">
        <v>16</v>
      </c>
      <c r="F87" s="364">
        <v>3</v>
      </c>
      <c r="G87" s="356">
        <v>12</v>
      </c>
      <c r="H87" s="107">
        <v>1</v>
      </c>
      <c r="I87" s="100"/>
    </row>
    <row r="88" spans="1:9" ht="14.1" customHeight="1" x14ac:dyDescent="0.2">
      <c r="A88" s="212" t="s">
        <v>94</v>
      </c>
      <c r="B88" s="356">
        <v>145</v>
      </c>
      <c r="C88" s="106">
        <v>76</v>
      </c>
      <c r="D88" s="105">
        <v>28</v>
      </c>
      <c r="E88" s="149">
        <v>4</v>
      </c>
      <c r="F88" s="364">
        <v>6</v>
      </c>
      <c r="G88" s="356">
        <v>5</v>
      </c>
      <c r="H88" s="107">
        <v>0</v>
      </c>
      <c r="I88" s="100"/>
    </row>
    <row r="89" spans="1:9" ht="14.1" customHeight="1" x14ac:dyDescent="0.2">
      <c r="A89" s="212" t="s">
        <v>95</v>
      </c>
      <c r="B89" s="356">
        <v>61</v>
      </c>
      <c r="C89" s="106">
        <v>21</v>
      </c>
      <c r="D89" s="105">
        <v>5</v>
      </c>
      <c r="E89" s="149">
        <v>4</v>
      </c>
      <c r="F89" s="364">
        <v>0</v>
      </c>
      <c r="G89" s="356">
        <v>9</v>
      </c>
      <c r="H89" s="107">
        <v>2</v>
      </c>
      <c r="I89" s="100"/>
    </row>
    <row r="90" spans="1:9" ht="14.1" customHeight="1" x14ac:dyDescent="0.2">
      <c r="A90" s="216" t="s">
        <v>96</v>
      </c>
      <c r="B90" s="354">
        <v>530</v>
      </c>
      <c r="C90" s="435">
        <v>227</v>
      </c>
      <c r="D90" s="98">
        <v>106</v>
      </c>
      <c r="E90" s="148">
        <v>39</v>
      </c>
      <c r="F90" s="363">
        <v>35</v>
      </c>
      <c r="G90" s="354">
        <v>51</v>
      </c>
      <c r="H90" s="99">
        <v>3</v>
      </c>
      <c r="I90" s="100"/>
    </row>
    <row r="91" spans="1:9" ht="14.1" customHeight="1" x14ac:dyDescent="0.2">
      <c r="A91" s="212" t="s">
        <v>85</v>
      </c>
      <c r="B91" s="356">
        <v>85</v>
      </c>
      <c r="C91" s="106">
        <v>34</v>
      </c>
      <c r="D91" s="105">
        <v>14</v>
      </c>
      <c r="E91" s="149">
        <v>1</v>
      </c>
      <c r="F91" s="364">
        <v>4</v>
      </c>
      <c r="G91" s="356">
        <v>15</v>
      </c>
      <c r="H91" s="107">
        <v>1</v>
      </c>
      <c r="I91" s="100"/>
    </row>
    <row r="92" spans="1:9" ht="14.1" customHeight="1" x14ac:dyDescent="0.2">
      <c r="A92" s="212" t="s">
        <v>97</v>
      </c>
      <c r="B92" s="356">
        <v>66</v>
      </c>
      <c r="C92" s="106">
        <v>30</v>
      </c>
      <c r="D92" s="105">
        <v>17</v>
      </c>
      <c r="E92" s="149">
        <v>6</v>
      </c>
      <c r="F92" s="364">
        <v>1</v>
      </c>
      <c r="G92" s="356">
        <v>3</v>
      </c>
      <c r="H92" s="107">
        <v>0</v>
      </c>
      <c r="I92" s="100"/>
    </row>
    <row r="93" spans="1:9" ht="14.1" customHeight="1" x14ac:dyDescent="0.2">
      <c r="A93" s="212" t="s">
        <v>89</v>
      </c>
      <c r="B93" s="356">
        <v>96</v>
      </c>
      <c r="C93" s="106">
        <v>43</v>
      </c>
      <c r="D93" s="105">
        <v>16</v>
      </c>
      <c r="E93" s="149">
        <v>10</v>
      </c>
      <c r="F93" s="364">
        <v>14</v>
      </c>
      <c r="G93" s="356">
        <v>6</v>
      </c>
      <c r="H93" s="107">
        <v>0</v>
      </c>
      <c r="I93" s="100"/>
    </row>
    <row r="94" spans="1:9" ht="14.1" customHeight="1" x14ac:dyDescent="0.2">
      <c r="A94" s="212" t="s">
        <v>98</v>
      </c>
      <c r="B94" s="356">
        <v>20</v>
      </c>
      <c r="C94" s="106">
        <v>8</v>
      </c>
      <c r="D94" s="105">
        <v>3</v>
      </c>
      <c r="E94" s="149">
        <v>1</v>
      </c>
      <c r="F94" s="364">
        <v>0</v>
      </c>
      <c r="G94" s="356">
        <v>4</v>
      </c>
      <c r="H94" s="107">
        <v>1</v>
      </c>
      <c r="I94" s="100"/>
    </row>
    <row r="95" spans="1:9" ht="14.1" customHeight="1" x14ac:dyDescent="0.2">
      <c r="A95" s="212" t="s">
        <v>99</v>
      </c>
      <c r="B95" s="356">
        <v>95</v>
      </c>
      <c r="C95" s="106">
        <v>47</v>
      </c>
      <c r="D95" s="105">
        <v>20</v>
      </c>
      <c r="E95" s="149">
        <v>10</v>
      </c>
      <c r="F95" s="364">
        <v>1</v>
      </c>
      <c r="G95" s="356">
        <v>5</v>
      </c>
      <c r="H95" s="107">
        <v>1</v>
      </c>
      <c r="I95" s="100"/>
    </row>
    <row r="96" spans="1:9" ht="14.1" customHeight="1" x14ac:dyDescent="0.2">
      <c r="A96" s="212" t="s">
        <v>100</v>
      </c>
      <c r="B96" s="356">
        <v>74</v>
      </c>
      <c r="C96" s="106">
        <v>28</v>
      </c>
      <c r="D96" s="105">
        <v>18</v>
      </c>
      <c r="E96" s="149">
        <v>3</v>
      </c>
      <c r="F96" s="364">
        <v>9</v>
      </c>
      <c r="G96" s="356">
        <v>8</v>
      </c>
      <c r="H96" s="107">
        <v>0</v>
      </c>
      <c r="I96" s="100"/>
    </row>
    <row r="97" spans="1:9" ht="14.1" customHeight="1" x14ac:dyDescent="0.2">
      <c r="A97" s="212" t="s">
        <v>101</v>
      </c>
      <c r="B97" s="356">
        <v>46</v>
      </c>
      <c r="C97" s="106">
        <v>16</v>
      </c>
      <c r="D97" s="105">
        <v>9</v>
      </c>
      <c r="E97" s="149">
        <v>1</v>
      </c>
      <c r="F97" s="364">
        <v>3</v>
      </c>
      <c r="G97" s="356">
        <v>6</v>
      </c>
      <c r="H97" s="107">
        <v>0</v>
      </c>
      <c r="I97" s="100"/>
    </row>
    <row r="98" spans="1:9" ht="14.1" customHeight="1" x14ac:dyDescent="0.2">
      <c r="A98" s="212" t="s">
        <v>102</v>
      </c>
      <c r="B98" s="355">
        <v>5</v>
      </c>
      <c r="C98" s="102">
        <v>4</v>
      </c>
      <c r="D98" s="105">
        <v>1</v>
      </c>
      <c r="E98" s="149">
        <v>0</v>
      </c>
      <c r="F98" s="364">
        <v>0</v>
      </c>
      <c r="G98" s="356">
        <v>0</v>
      </c>
      <c r="H98" s="107">
        <v>0</v>
      </c>
      <c r="I98" s="100"/>
    </row>
    <row r="99" spans="1:9" ht="14.1" customHeight="1" x14ac:dyDescent="0.2">
      <c r="A99" s="212" t="s">
        <v>103</v>
      </c>
      <c r="B99" s="356">
        <v>17</v>
      </c>
      <c r="C99" s="106">
        <v>7</v>
      </c>
      <c r="D99" s="105">
        <v>1</v>
      </c>
      <c r="E99" s="149">
        <v>3</v>
      </c>
      <c r="F99" s="364">
        <v>2</v>
      </c>
      <c r="G99" s="356">
        <v>2</v>
      </c>
      <c r="H99" s="107">
        <v>0</v>
      </c>
      <c r="I99" s="100"/>
    </row>
    <row r="100" spans="1:9" ht="14.1" customHeight="1" x14ac:dyDescent="0.2">
      <c r="A100" s="212" t="s">
        <v>104</v>
      </c>
      <c r="B100" s="356">
        <v>18</v>
      </c>
      <c r="C100" s="106">
        <v>9</v>
      </c>
      <c r="D100" s="105">
        <v>3</v>
      </c>
      <c r="E100" s="149">
        <v>4</v>
      </c>
      <c r="F100" s="364">
        <v>1</v>
      </c>
      <c r="G100" s="356">
        <v>1</v>
      </c>
      <c r="H100" s="107">
        <v>0</v>
      </c>
      <c r="I100" s="104"/>
    </row>
    <row r="101" spans="1:9" ht="14.1" customHeight="1" x14ac:dyDescent="0.2">
      <c r="A101" s="283" t="s">
        <v>105</v>
      </c>
      <c r="B101" s="434">
        <v>8</v>
      </c>
      <c r="C101" s="436">
        <v>1</v>
      </c>
      <c r="D101" s="306">
        <v>4</v>
      </c>
      <c r="E101" s="305">
        <v>0</v>
      </c>
      <c r="F101" s="365">
        <v>0</v>
      </c>
      <c r="G101" s="357">
        <v>1</v>
      </c>
      <c r="H101" s="307">
        <v>0</v>
      </c>
      <c r="I101" s="100"/>
    </row>
    <row r="102" spans="1:9" x14ac:dyDescent="0.2">
      <c r="A102" s="9"/>
      <c r="B102" s="9"/>
      <c r="C102" s="105"/>
      <c r="D102" s="106"/>
      <c r="E102" s="149"/>
      <c r="F102" s="105"/>
      <c r="G102" s="107"/>
      <c r="H102" s="107"/>
      <c r="I102" s="100"/>
    </row>
    <row r="103" spans="1:9" x14ac:dyDescent="0.2">
      <c r="A103" s="9"/>
      <c r="B103" s="9"/>
      <c r="C103" s="105"/>
      <c r="D103" s="106"/>
      <c r="E103" s="149"/>
      <c r="F103" s="105"/>
      <c r="G103" s="107"/>
      <c r="H103" s="107"/>
      <c r="I103" s="100"/>
    </row>
    <row r="104" spans="1:9" x14ac:dyDescent="0.2">
      <c r="C104" s="103"/>
      <c r="D104" s="102"/>
      <c r="E104" s="150"/>
      <c r="F104" s="146"/>
      <c r="G104" s="102"/>
      <c r="H104" s="103"/>
      <c r="I104" s="100"/>
    </row>
    <row r="105" spans="1:9" x14ac:dyDescent="0.2">
      <c r="C105" s="103"/>
      <c r="D105" s="102"/>
      <c r="E105" s="150"/>
      <c r="F105" s="146"/>
      <c r="G105" s="102"/>
      <c r="H105" s="103"/>
      <c r="I105" s="100"/>
    </row>
    <row r="106" spans="1:9" x14ac:dyDescent="0.2">
      <c r="C106" s="103"/>
      <c r="D106" s="102"/>
      <c r="E106" s="150"/>
      <c r="F106" s="146"/>
      <c r="G106" s="102"/>
      <c r="H106" s="103"/>
      <c r="I106" s="100"/>
    </row>
    <row r="107" spans="1:9" x14ac:dyDescent="0.2">
      <c r="C107" s="103"/>
      <c r="D107" s="102"/>
      <c r="E107" s="150"/>
      <c r="F107" s="146"/>
      <c r="G107" s="102"/>
      <c r="H107" s="103"/>
      <c r="I107" s="100"/>
    </row>
    <row r="108" spans="1:9" x14ac:dyDescent="0.2">
      <c r="C108" s="103"/>
      <c r="D108" s="102"/>
      <c r="E108" s="150"/>
      <c r="F108" s="146"/>
      <c r="G108" s="102"/>
      <c r="H108" s="103"/>
      <c r="I108" s="100"/>
    </row>
    <row r="109" spans="1:9" x14ac:dyDescent="0.2">
      <c r="C109" s="103"/>
      <c r="D109" s="102"/>
      <c r="E109" s="150"/>
      <c r="F109" s="146"/>
      <c r="G109" s="102"/>
      <c r="H109" s="103"/>
      <c r="I109" s="100"/>
    </row>
    <row r="110" spans="1:9" x14ac:dyDescent="0.2">
      <c r="C110" s="103"/>
      <c r="D110" s="102"/>
      <c r="E110" s="150"/>
      <c r="F110" s="146"/>
      <c r="G110" s="102"/>
      <c r="H110" s="103"/>
      <c r="I110" s="100"/>
    </row>
    <row r="111" spans="1:9" x14ac:dyDescent="0.2">
      <c r="C111" s="103"/>
      <c r="D111" s="102"/>
      <c r="E111" s="150"/>
      <c r="F111" s="146"/>
      <c r="G111" s="102"/>
      <c r="H111" s="103"/>
      <c r="I111" s="100"/>
    </row>
    <row r="112" spans="1:9" x14ac:dyDescent="0.2">
      <c r="C112" s="103"/>
      <c r="D112" s="102"/>
      <c r="E112" s="150"/>
      <c r="F112" s="146"/>
      <c r="G112" s="102"/>
      <c r="H112" s="103"/>
      <c r="I112" s="100"/>
    </row>
    <row r="113" spans="3:9" x14ac:dyDescent="0.2">
      <c r="C113" s="103"/>
      <c r="D113" s="102"/>
      <c r="E113" s="150"/>
      <c r="F113" s="146"/>
      <c r="G113" s="102"/>
      <c r="H113" s="103"/>
      <c r="I113" s="100"/>
    </row>
    <row r="114" spans="3:9" x14ac:dyDescent="0.2">
      <c r="C114" s="103"/>
      <c r="D114" s="102"/>
      <c r="E114" s="150"/>
      <c r="F114" s="146"/>
      <c r="G114" s="102"/>
      <c r="H114" s="103"/>
      <c r="I114" s="100"/>
    </row>
    <row r="115" spans="3:9" x14ac:dyDescent="0.2">
      <c r="C115" s="103"/>
      <c r="D115" s="102"/>
      <c r="E115" s="150"/>
      <c r="F115" s="146"/>
      <c r="G115" s="102"/>
      <c r="H115" s="103"/>
      <c r="I115" s="100"/>
    </row>
    <row r="116" spans="3:9" x14ac:dyDescent="0.2">
      <c r="C116" s="103"/>
      <c r="D116" s="102"/>
      <c r="E116" s="150"/>
      <c r="F116" s="146"/>
      <c r="G116" s="102"/>
      <c r="H116" s="103"/>
      <c r="I116" s="100"/>
    </row>
    <row r="117" spans="3:9" x14ac:dyDescent="0.2">
      <c r="C117" s="103"/>
      <c r="D117" s="102"/>
      <c r="E117" s="150"/>
      <c r="F117" s="146"/>
      <c r="G117" s="102"/>
      <c r="H117" s="103"/>
      <c r="I117" s="100"/>
    </row>
    <row r="118" spans="3:9" x14ac:dyDescent="0.2">
      <c r="C118" s="103"/>
      <c r="D118" s="102"/>
      <c r="E118" s="150"/>
      <c r="F118" s="146"/>
      <c r="G118" s="102"/>
      <c r="H118" s="103"/>
      <c r="I118" s="100"/>
    </row>
    <row r="119" spans="3:9" x14ac:dyDescent="0.2">
      <c r="C119" s="103"/>
      <c r="D119" s="102"/>
      <c r="E119" s="150"/>
      <c r="F119" s="146"/>
      <c r="G119" s="102"/>
      <c r="H119" s="103"/>
      <c r="I119" s="100"/>
    </row>
    <row r="120" spans="3:9" x14ac:dyDescent="0.2">
      <c r="C120" s="103"/>
      <c r="D120" s="102"/>
      <c r="E120" s="150"/>
      <c r="F120" s="146"/>
      <c r="G120" s="102"/>
      <c r="H120" s="103"/>
      <c r="I120" s="100"/>
    </row>
    <row r="121" spans="3:9" x14ac:dyDescent="0.2">
      <c r="C121" s="103"/>
      <c r="D121" s="102"/>
      <c r="E121" s="150"/>
      <c r="F121" s="146"/>
      <c r="G121" s="102"/>
      <c r="H121" s="103"/>
      <c r="I121" s="100"/>
    </row>
    <row r="122" spans="3:9" x14ac:dyDescent="0.2">
      <c r="C122" s="103"/>
      <c r="D122" s="102"/>
      <c r="E122" s="150"/>
      <c r="F122" s="146"/>
      <c r="G122" s="102"/>
      <c r="H122" s="103"/>
      <c r="I122" s="100"/>
    </row>
    <row r="123" spans="3:9" x14ac:dyDescent="0.2">
      <c r="C123" s="103"/>
      <c r="D123" s="102"/>
      <c r="E123" s="150"/>
      <c r="F123" s="146"/>
      <c r="G123" s="102"/>
      <c r="H123" s="103"/>
      <c r="I123" s="100"/>
    </row>
    <row r="124" spans="3:9" x14ac:dyDescent="0.2">
      <c r="C124" s="103"/>
      <c r="D124" s="102"/>
      <c r="E124" s="150"/>
      <c r="F124" s="146"/>
      <c r="G124" s="102"/>
      <c r="H124" s="103"/>
      <c r="I124" s="100"/>
    </row>
    <row r="125" spans="3:9" x14ac:dyDescent="0.2">
      <c r="C125" s="103"/>
      <c r="D125" s="102"/>
      <c r="E125" s="150"/>
      <c r="F125" s="146"/>
      <c r="G125" s="102"/>
      <c r="H125" s="103"/>
      <c r="I125" s="100"/>
    </row>
    <row r="126" spans="3:9" x14ac:dyDescent="0.2">
      <c r="C126" s="103"/>
      <c r="D126" s="102"/>
      <c r="E126" s="150"/>
      <c r="F126" s="146"/>
      <c r="G126" s="102"/>
      <c r="H126" s="103"/>
      <c r="I126" s="100"/>
    </row>
    <row r="127" spans="3:9" x14ac:dyDescent="0.2">
      <c r="C127" s="103"/>
      <c r="D127" s="102"/>
      <c r="E127" s="150"/>
      <c r="F127" s="146"/>
      <c r="G127" s="102"/>
      <c r="H127" s="103"/>
      <c r="I127" s="100"/>
    </row>
    <row r="128" spans="3:9" x14ac:dyDescent="0.2">
      <c r="C128" s="103"/>
      <c r="D128" s="102"/>
      <c r="E128" s="150"/>
      <c r="F128" s="146"/>
      <c r="G128" s="102"/>
      <c r="H128" s="103"/>
      <c r="I128" s="100"/>
    </row>
    <row r="129" spans="3:9" x14ac:dyDescent="0.2">
      <c r="C129" s="103"/>
      <c r="D129" s="102"/>
      <c r="E129" s="150"/>
      <c r="F129" s="146"/>
      <c r="G129" s="102"/>
      <c r="H129" s="103"/>
      <c r="I129" s="100"/>
    </row>
    <row r="130" spans="3:9" x14ac:dyDescent="0.2">
      <c r="C130" s="103"/>
      <c r="D130" s="102"/>
      <c r="E130" s="150"/>
      <c r="F130" s="146"/>
      <c r="G130" s="102"/>
      <c r="H130" s="103"/>
      <c r="I130" s="100"/>
    </row>
    <row r="131" spans="3:9" x14ac:dyDescent="0.2">
      <c r="C131" s="103"/>
      <c r="D131" s="102"/>
      <c r="E131" s="150"/>
      <c r="F131" s="146"/>
      <c r="G131" s="102"/>
      <c r="H131" s="103"/>
      <c r="I131" s="100"/>
    </row>
    <row r="132" spans="3:9" x14ac:dyDescent="0.2">
      <c r="C132" s="103"/>
      <c r="D132" s="102"/>
      <c r="E132" s="150"/>
      <c r="F132" s="146"/>
      <c r="G132" s="102"/>
      <c r="H132" s="103"/>
      <c r="I132" s="100"/>
    </row>
    <row r="133" spans="3:9" x14ac:dyDescent="0.2">
      <c r="C133" s="103"/>
      <c r="D133" s="102"/>
      <c r="E133" s="150"/>
      <c r="F133" s="146"/>
      <c r="G133" s="102"/>
      <c r="H133" s="103"/>
      <c r="I133" s="100"/>
    </row>
    <row r="134" spans="3:9" x14ac:dyDescent="0.2">
      <c r="C134" s="103"/>
      <c r="D134" s="102"/>
      <c r="E134" s="150"/>
      <c r="F134" s="146"/>
      <c r="G134" s="102"/>
      <c r="H134" s="103"/>
      <c r="I134" s="100"/>
    </row>
    <row r="135" spans="3:9" x14ac:dyDescent="0.2">
      <c r="C135" s="103"/>
      <c r="D135" s="102"/>
      <c r="E135" s="150"/>
      <c r="F135" s="146"/>
      <c r="G135" s="102"/>
      <c r="H135" s="103"/>
      <c r="I135" s="100"/>
    </row>
    <row r="136" spans="3:9" x14ac:dyDescent="0.2">
      <c r="C136" s="103"/>
      <c r="D136" s="102"/>
      <c r="E136" s="150"/>
      <c r="F136" s="146"/>
      <c r="G136" s="102"/>
      <c r="H136" s="103"/>
      <c r="I136" s="100"/>
    </row>
    <row r="137" spans="3:9" x14ac:dyDescent="0.2">
      <c r="C137" s="103"/>
      <c r="D137" s="102"/>
      <c r="E137" s="150"/>
      <c r="F137" s="146"/>
      <c r="G137" s="102"/>
      <c r="H137" s="103"/>
      <c r="I137" s="100"/>
    </row>
    <row r="138" spans="3:9" x14ac:dyDescent="0.2">
      <c r="C138" s="103"/>
      <c r="D138" s="102"/>
      <c r="E138" s="150"/>
      <c r="F138" s="146"/>
      <c r="G138" s="102"/>
      <c r="H138" s="103"/>
      <c r="I138" s="100"/>
    </row>
    <row r="139" spans="3:9" x14ac:dyDescent="0.2">
      <c r="C139" s="103"/>
      <c r="D139" s="102"/>
      <c r="E139" s="150"/>
      <c r="F139" s="146"/>
      <c r="G139" s="102"/>
      <c r="H139" s="103"/>
      <c r="I139" s="100"/>
    </row>
    <row r="140" spans="3:9" x14ac:dyDescent="0.2">
      <c r="C140" s="103"/>
      <c r="D140" s="102"/>
      <c r="E140" s="150"/>
      <c r="F140" s="146"/>
      <c r="G140" s="102"/>
      <c r="H140" s="103"/>
      <c r="I140" s="100"/>
    </row>
    <row r="141" spans="3:9" x14ac:dyDescent="0.2">
      <c r="C141" s="103"/>
      <c r="D141" s="102"/>
      <c r="E141" s="150"/>
      <c r="F141" s="146"/>
      <c r="G141" s="102"/>
      <c r="H141" s="103"/>
      <c r="I141" s="100"/>
    </row>
    <row r="142" spans="3:9" x14ac:dyDescent="0.2">
      <c r="C142" s="103"/>
      <c r="D142" s="102"/>
      <c r="E142" s="150"/>
      <c r="F142" s="146"/>
      <c r="G142" s="102"/>
      <c r="H142" s="103"/>
      <c r="I142" s="100"/>
    </row>
    <row r="143" spans="3:9" x14ac:dyDescent="0.2">
      <c r="C143" s="103"/>
      <c r="D143" s="102"/>
      <c r="E143" s="150"/>
      <c r="F143" s="146"/>
      <c r="G143" s="102"/>
      <c r="H143" s="103"/>
      <c r="I143" s="100"/>
    </row>
    <row r="144" spans="3:9" x14ac:dyDescent="0.2">
      <c r="C144" s="103"/>
      <c r="D144" s="102"/>
      <c r="E144" s="150"/>
      <c r="F144" s="146"/>
      <c r="G144" s="102"/>
      <c r="H144" s="103"/>
      <c r="I144" s="100"/>
    </row>
    <row r="145" spans="3:9" x14ac:dyDescent="0.2">
      <c r="C145" s="103"/>
      <c r="D145" s="102"/>
      <c r="E145" s="150"/>
      <c r="F145" s="146"/>
      <c r="G145" s="102"/>
      <c r="H145" s="103"/>
      <c r="I145" s="100"/>
    </row>
    <row r="146" spans="3:9" x14ac:dyDescent="0.2">
      <c r="C146" s="103"/>
      <c r="D146" s="102"/>
      <c r="E146" s="150"/>
      <c r="F146" s="146"/>
      <c r="G146" s="102"/>
      <c r="H146" s="103"/>
      <c r="I146" s="100"/>
    </row>
    <row r="147" spans="3:9" x14ac:dyDescent="0.2">
      <c r="C147" s="103"/>
      <c r="D147" s="102"/>
      <c r="E147" s="150"/>
      <c r="F147" s="146"/>
      <c r="G147" s="102"/>
      <c r="H147" s="103"/>
      <c r="I147" s="100"/>
    </row>
    <row r="148" spans="3:9" x14ac:dyDescent="0.2">
      <c r="C148" s="103"/>
      <c r="D148" s="102"/>
      <c r="E148" s="150"/>
      <c r="F148" s="146"/>
      <c r="G148" s="102"/>
      <c r="H148" s="103"/>
      <c r="I148" s="100"/>
    </row>
    <row r="149" spans="3:9" x14ac:dyDescent="0.2">
      <c r="C149" s="103"/>
      <c r="D149" s="102"/>
      <c r="E149" s="150"/>
      <c r="F149" s="146"/>
      <c r="G149" s="102"/>
      <c r="H149" s="103"/>
      <c r="I149" s="100"/>
    </row>
    <row r="150" spans="3:9" x14ac:dyDescent="0.2">
      <c r="C150" s="103"/>
      <c r="D150" s="102"/>
      <c r="E150" s="150"/>
      <c r="F150" s="146"/>
      <c r="G150" s="102"/>
      <c r="H150" s="103"/>
      <c r="I150" s="100"/>
    </row>
    <row r="151" spans="3:9" x14ac:dyDescent="0.2">
      <c r="C151" s="103"/>
      <c r="D151" s="102"/>
      <c r="E151" s="150"/>
      <c r="F151" s="146"/>
      <c r="G151" s="102"/>
      <c r="H151" s="103"/>
      <c r="I151" s="100"/>
    </row>
    <row r="152" spans="3:9" x14ac:dyDescent="0.2">
      <c r="C152" s="103"/>
      <c r="D152" s="102"/>
      <c r="E152" s="150"/>
      <c r="F152" s="146"/>
      <c r="G152" s="102"/>
      <c r="H152" s="103"/>
      <c r="I152" s="100"/>
    </row>
    <row r="153" spans="3:9" x14ac:dyDescent="0.2">
      <c r="C153" s="103"/>
      <c r="D153" s="102"/>
      <c r="E153" s="150"/>
      <c r="F153" s="146"/>
      <c r="G153" s="102"/>
      <c r="H153" s="103"/>
      <c r="I153" s="100"/>
    </row>
    <row r="154" spans="3:9" x14ac:dyDescent="0.2">
      <c r="C154" s="103"/>
      <c r="D154" s="102"/>
      <c r="E154" s="150"/>
      <c r="F154" s="146"/>
      <c r="G154" s="102"/>
      <c r="H154" s="103"/>
      <c r="I154" s="100"/>
    </row>
    <row r="155" spans="3:9" x14ac:dyDescent="0.2">
      <c r="C155" s="103"/>
      <c r="D155" s="102"/>
      <c r="E155" s="150"/>
      <c r="F155" s="146"/>
      <c r="G155" s="102"/>
      <c r="H155" s="103"/>
      <c r="I155" s="100"/>
    </row>
    <row r="156" spans="3:9" x14ac:dyDescent="0.2">
      <c r="C156" s="103"/>
      <c r="D156" s="102"/>
      <c r="E156" s="150"/>
      <c r="F156" s="146"/>
      <c r="G156" s="102"/>
      <c r="H156" s="103"/>
      <c r="I156" s="100"/>
    </row>
    <row r="157" spans="3:9" x14ac:dyDescent="0.2">
      <c r="C157" s="103"/>
      <c r="D157" s="102"/>
      <c r="E157" s="150"/>
      <c r="F157" s="146"/>
      <c r="G157" s="102"/>
      <c r="H157" s="103"/>
      <c r="I157" s="100"/>
    </row>
    <row r="158" spans="3:9" x14ac:dyDescent="0.2">
      <c r="C158" s="103"/>
      <c r="D158" s="102"/>
      <c r="E158" s="150"/>
      <c r="F158" s="146"/>
      <c r="G158" s="102"/>
      <c r="H158" s="103"/>
      <c r="I158" s="100"/>
    </row>
    <row r="159" spans="3:9" x14ac:dyDescent="0.2">
      <c r="C159" s="103"/>
      <c r="D159" s="102"/>
      <c r="E159" s="150"/>
      <c r="F159" s="146"/>
      <c r="G159" s="102"/>
      <c r="H159" s="103"/>
      <c r="I159" s="100"/>
    </row>
    <row r="160" spans="3:9" x14ac:dyDescent="0.2">
      <c r="C160" s="103"/>
      <c r="D160" s="102"/>
      <c r="E160" s="150"/>
      <c r="F160" s="146"/>
      <c r="G160" s="102"/>
      <c r="H160" s="103"/>
      <c r="I160" s="100"/>
    </row>
    <row r="161" spans="3:9" x14ac:dyDescent="0.2">
      <c r="C161" s="103"/>
      <c r="D161" s="102"/>
      <c r="E161" s="150"/>
      <c r="F161" s="146"/>
      <c r="G161" s="102"/>
      <c r="H161" s="103"/>
      <c r="I161" s="100"/>
    </row>
    <row r="162" spans="3:9" x14ac:dyDescent="0.2">
      <c r="C162" s="103"/>
      <c r="D162" s="102"/>
      <c r="E162" s="150"/>
      <c r="F162" s="146"/>
      <c r="G162" s="102"/>
      <c r="H162" s="103"/>
      <c r="I162" s="100"/>
    </row>
    <row r="163" spans="3:9" x14ac:dyDescent="0.2">
      <c r="C163" s="103"/>
      <c r="D163" s="102"/>
      <c r="E163" s="150"/>
      <c r="F163" s="146"/>
      <c r="G163" s="102"/>
      <c r="H163" s="103"/>
      <c r="I163" s="100"/>
    </row>
    <row r="164" spans="3:9" x14ac:dyDescent="0.2">
      <c r="C164" s="103"/>
      <c r="D164" s="102"/>
      <c r="E164" s="150"/>
      <c r="F164" s="146"/>
      <c r="G164" s="102"/>
      <c r="H164" s="103"/>
      <c r="I164" s="100"/>
    </row>
    <row r="165" spans="3:9" x14ac:dyDescent="0.2">
      <c r="C165" s="103"/>
      <c r="D165" s="102"/>
      <c r="E165" s="150"/>
      <c r="F165" s="146"/>
      <c r="G165" s="102"/>
      <c r="H165" s="103"/>
      <c r="I165" s="100"/>
    </row>
    <row r="166" spans="3:9" x14ac:dyDescent="0.2">
      <c r="C166" s="103"/>
      <c r="D166" s="102"/>
      <c r="E166" s="150"/>
      <c r="F166" s="146"/>
      <c r="G166" s="102"/>
      <c r="H166" s="103"/>
      <c r="I166" s="100"/>
    </row>
    <row r="167" spans="3:9" x14ac:dyDescent="0.2">
      <c r="C167" s="103"/>
      <c r="D167" s="102"/>
      <c r="E167" s="150"/>
      <c r="F167" s="146"/>
      <c r="G167" s="102"/>
      <c r="H167" s="103"/>
      <c r="I167" s="100"/>
    </row>
    <row r="168" spans="3:9" x14ac:dyDescent="0.2">
      <c r="C168" s="103"/>
      <c r="D168" s="102"/>
      <c r="E168" s="150"/>
      <c r="F168" s="146"/>
      <c r="G168" s="102"/>
      <c r="H168" s="103"/>
      <c r="I168" s="100"/>
    </row>
    <row r="169" spans="3:9" x14ac:dyDescent="0.2">
      <c r="C169" s="103"/>
      <c r="D169" s="102"/>
      <c r="E169" s="150"/>
      <c r="F169" s="146"/>
      <c r="G169" s="102"/>
      <c r="H169" s="103"/>
      <c r="I169" s="100"/>
    </row>
    <row r="170" spans="3:9" x14ac:dyDescent="0.2">
      <c r="C170" s="103"/>
      <c r="D170" s="102"/>
      <c r="E170" s="150"/>
      <c r="F170" s="146"/>
      <c r="G170" s="102"/>
      <c r="H170" s="103"/>
      <c r="I170" s="100"/>
    </row>
    <row r="171" spans="3:9" x14ac:dyDescent="0.2">
      <c r="C171" s="103"/>
      <c r="D171" s="102"/>
      <c r="E171" s="150"/>
      <c r="F171" s="146"/>
      <c r="G171" s="102"/>
      <c r="H171" s="103"/>
      <c r="I171" s="100"/>
    </row>
    <row r="172" spans="3:9" x14ac:dyDescent="0.2">
      <c r="C172" s="103"/>
      <c r="D172" s="102"/>
      <c r="E172" s="150"/>
      <c r="F172" s="146"/>
      <c r="G172" s="102"/>
      <c r="H172" s="103"/>
      <c r="I172" s="100"/>
    </row>
    <row r="173" spans="3:9" x14ac:dyDescent="0.2">
      <c r="C173" s="103"/>
      <c r="D173" s="102"/>
      <c r="E173" s="150"/>
      <c r="F173" s="146"/>
      <c r="G173" s="102"/>
      <c r="H173" s="103"/>
      <c r="I173" s="100"/>
    </row>
    <row r="174" spans="3:9" x14ac:dyDescent="0.2">
      <c r="C174" s="103"/>
      <c r="D174" s="102"/>
      <c r="E174" s="150"/>
      <c r="F174" s="146"/>
      <c r="G174" s="102"/>
      <c r="H174" s="103"/>
      <c r="I174" s="100"/>
    </row>
    <row r="175" spans="3:9" x14ac:dyDescent="0.2">
      <c r="C175" s="103"/>
      <c r="D175" s="102"/>
      <c r="E175" s="150"/>
      <c r="F175" s="146"/>
      <c r="G175" s="102"/>
      <c r="H175" s="103"/>
      <c r="I175" s="100"/>
    </row>
    <row r="176" spans="3:9" x14ac:dyDescent="0.2">
      <c r="C176" s="103"/>
      <c r="D176" s="102"/>
      <c r="E176" s="150"/>
      <c r="F176" s="146"/>
      <c r="G176" s="102"/>
      <c r="H176" s="103"/>
      <c r="I176" s="100"/>
    </row>
    <row r="177" spans="3:9" x14ac:dyDescent="0.2">
      <c r="C177" s="103"/>
      <c r="D177" s="102"/>
      <c r="E177" s="150"/>
      <c r="F177" s="146"/>
      <c r="G177" s="102"/>
      <c r="H177" s="103"/>
      <c r="I177" s="100"/>
    </row>
    <row r="178" spans="3:9" x14ac:dyDescent="0.2">
      <c r="C178" s="103"/>
      <c r="D178" s="102"/>
      <c r="E178" s="150"/>
      <c r="F178" s="146"/>
      <c r="G178" s="102"/>
      <c r="H178" s="103"/>
      <c r="I178" s="100"/>
    </row>
    <row r="179" spans="3:9" x14ac:dyDescent="0.2">
      <c r="C179" s="103"/>
      <c r="D179" s="102"/>
      <c r="E179" s="150"/>
      <c r="F179" s="146"/>
      <c r="G179" s="102"/>
      <c r="H179" s="103"/>
      <c r="I179" s="100"/>
    </row>
    <row r="180" spans="3:9" x14ac:dyDescent="0.2">
      <c r="C180" s="103"/>
      <c r="D180" s="102"/>
      <c r="E180" s="150"/>
      <c r="F180" s="146"/>
      <c r="G180" s="102"/>
      <c r="H180" s="103"/>
      <c r="I180" s="100"/>
    </row>
    <row r="181" spans="3:9" x14ac:dyDescent="0.2">
      <c r="C181" s="108"/>
      <c r="E181" s="109"/>
      <c r="F181" s="146"/>
      <c r="I181" s="100"/>
    </row>
    <row r="182" spans="3:9" x14ac:dyDescent="0.2">
      <c r="C182" s="108"/>
      <c r="E182" s="109"/>
      <c r="F182" s="147"/>
      <c r="I182" s="100"/>
    </row>
    <row r="183" spans="3:9" x14ac:dyDescent="0.2">
      <c r="C183" s="108"/>
      <c r="E183" s="109"/>
      <c r="F183" s="147"/>
      <c r="I183" s="100"/>
    </row>
    <row r="184" spans="3:9" x14ac:dyDescent="0.2">
      <c r="C184" s="108"/>
      <c r="E184" s="109"/>
      <c r="F184" s="147"/>
      <c r="I184" s="100"/>
    </row>
    <row r="185" spans="3:9" x14ac:dyDescent="0.2">
      <c r="C185" s="108"/>
      <c r="E185" s="109"/>
      <c r="F185" s="147"/>
      <c r="I185" s="100"/>
    </row>
    <row r="186" spans="3:9" x14ac:dyDescent="0.2">
      <c r="C186" s="108"/>
      <c r="E186" s="109"/>
      <c r="F186" s="147"/>
      <c r="I186" s="100"/>
    </row>
    <row r="187" spans="3:9" x14ac:dyDescent="0.2">
      <c r="C187" s="108"/>
      <c r="E187" s="109"/>
      <c r="F187" s="147"/>
      <c r="I187" s="100"/>
    </row>
    <row r="188" spans="3:9" x14ac:dyDescent="0.2">
      <c r="C188" s="108"/>
      <c r="E188" s="109"/>
      <c r="F188" s="147"/>
      <c r="I188" s="100"/>
    </row>
    <row r="189" spans="3:9" x14ac:dyDescent="0.2">
      <c r="C189" s="108"/>
      <c r="E189" s="109"/>
      <c r="F189" s="147"/>
      <c r="I189" s="100"/>
    </row>
    <row r="190" spans="3:9" x14ac:dyDescent="0.2">
      <c r="C190" s="108"/>
      <c r="E190" s="109"/>
      <c r="F190" s="147"/>
      <c r="I190" s="100"/>
    </row>
    <row r="191" spans="3:9" x14ac:dyDescent="0.2">
      <c r="C191" s="108"/>
      <c r="E191" s="109"/>
      <c r="F191" s="147"/>
      <c r="I191" s="100"/>
    </row>
    <row r="192" spans="3:9" x14ac:dyDescent="0.2">
      <c r="C192" s="108"/>
      <c r="E192" s="109"/>
      <c r="F192" s="147"/>
    </row>
    <row r="193" spans="3:6" x14ac:dyDescent="0.2">
      <c r="C193" s="108"/>
      <c r="E193" s="109"/>
      <c r="F193" s="147"/>
    </row>
    <row r="194" spans="3:6" x14ac:dyDescent="0.2">
      <c r="C194" s="108"/>
      <c r="E194" s="109"/>
      <c r="F194" s="147"/>
    </row>
    <row r="195" spans="3:6" x14ac:dyDescent="0.2">
      <c r="C195" s="108"/>
      <c r="E195" s="109"/>
      <c r="F195" s="147"/>
    </row>
    <row r="196" spans="3:6" x14ac:dyDescent="0.2">
      <c r="C196" s="108"/>
      <c r="E196" s="109"/>
      <c r="F196" s="147"/>
    </row>
    <row r="197" spans="3:6" x14ac:dyDescent="0.2">
      <c r="C197" s="108"/>
      <c r="E197" s="109"/>
      <c r="F197" s="147"/>
    </row>
    <row r="198" spans="3:6" x14ac:dyDescent="0.2">
      <c r="C198" s="108"/>
      <c r="E198" s="109"/>
      <c r="F198" s="147"/>
    </row>
    <row r="199" spans="3:6" x14ac:dyDescent="0.2">
      <c r="C199" s="108"/>
      <c r="E199" s="109"/>
      <c r="F199" s="147"/>
    </row>
    <row r="200" spans="3:6" x14ac:dyDescent="0.2">
      <c r="E200" s="109"/>
      <c r="F200" s="147"/>
    </row>
    <row r="201" spans="3:6" x14ac:dyDescent="0.2">
      <c r="E201" s="109"/>
      <c r="F201" s="147"/>
    </row>
    <row r="202" spans="3:6" x14ac:dyDescent="0.2">
      <c r="E202" s="109"/>
      <c r="F202" s="147"/>
    </row>
    <row r="203" spans="3:6" x14ac:dyDescent="0.2">
      <c r="E203" s="109"/>
      <c r="F203" s="147"/>
    </row>
    <row r="204" spans="3:6" x14ac:dyDescent="0.2">
      <c r="E204" s="109"/>
      <c r="F204" s="147"/>
    </row>
    <row r="205" spans="3:6" x14ac:dyDescent="0.2">
      <c r="E205" s="109"/>
      <c r="F205" s="147"/>
    </row>
    <row r="206" spans="3:6" x14ac:dyDescent="0.2">
      <c r="E206" s="109"/>
      <c r="F206" s="147"/>
    </row>
    <row r="207" spans="3:6" x14ac:dyDescent="0.2">
      <c r="E207" s="109"/>
      <c r="F207" s="147"/>
    </row>
    <row r="208" spans="3:6" x14ac:dyDescent="0.2">
      <c r="E208" s="109"/>
      <c r="F208" s="147"/>
    </row>
    <row r="209" spans="5:6" x14ac:dyDescent="0.2">
      <c r="E209" s="109"/>
      <c r="F209" s="147"/>
    </row>
    <row r="210" spans="5:6" x14ac:dyDescent="0.2">
      <c r="E210" s="109"/>
      <c r="F210" s="147"/>
    </row>
    <row r="211" spans="5:6" x14ac:dyDescent="0.2">
      <c r="E211" s="109"/>
      <c r="F211" s="147"/>
    </row>
    <row r="212" spans="5:6" x14ac:dyDescent="0.2">
      <c r="E212" s="109"/>
      <c r="F212" s="147"/>
    </row>
    <row r="213" spans="5:6" x14ac:dyDescent="0.2">
      <c r="E213" s="109"/>
      <c r="F213" s="147"/>
    </row>
    <row r="214" spans="5:6" x14ac:dyDescent="0.2">
      <c r="E214" s="109"/>
      <c r="F214" s="147"/>
    </row>
    <row r="215" spans="5:6" x14ac:dyDescent="0.2">
      <c r="E215" s="109"/>
      <c r="F215" s="147"/>
    </row>
    <row r="216" spans="5:6" x14ac:dyDescent="0.2">
      <c r="E216" s="109"/>
      <c r="F216" s="147"/>
    </row>
    <row r="217" spans="5:6" x14ac:dyDescent="0.2">
      <c r="E217" s="109"/>
      <c r="F217" s="147"/>
    </row>
    <row r="218" spans="5:6" x14ac:dyDescent="0.2">
      <c r="E218" s="109"/>
      <c r="F218" s="147"/>
    </row>
    <row r="219" spans="5:6" x14ac:dyDescent="0.2">
      <c r="E219" s="109"/>
      <c r="F219" s="147"/>
    </row>
    <row r="220" spans="5:6" x14ac:dyDescent="0.2">
      <c r="E220" s="109"/>
      <c r="F220" s="147"/>
    </row>
    <row r="221" spans="5:6" x14ac:dyDescent="0.2">
      <c r="E221" s="109"/>
      <c r="F221" s="147"/>
    </row>
    <row r="222" spans="5:6" x14ac:dyDescent="0.2">
      <c r="E222" s="109"/>
      <c r="F222" s="147"/>
    </row>
    <row r="223" spans="5:6" x14ac:dyDescent="0.2">
      <c r="E223" s="109"/>
      <c r="F223" s="147"/>
    </row>
    <row r="224" spans="5:6" x14ac:dyDescent="0.2">
      <c r="E224" s="109"/>
      <c r="F224" s="147"/>
    </row>
    <row r="225" spans="5:6" x14ac:dyDescent="0.2">
      <c r="E225" s="109"/>
      <c r="F225" s="147"/>
    </row>
    <row r="226" spans="5:6" x14ac:dyDescent="0.2">
      <c r="E226" s="109"/>
      <c r="F226" s="147"/>
    </row>
    <row r="227" spans="5:6" x14ac:dyDescent="0.2">
      <c r="E227" s="109"/>
      <c r="F227" s="147"/>
    </row>
    <row r="228" spans="5:6" x14ac:dyDescent="0.2">
      <c r="E228" s="109"/>
      <c r="F228" s="147"/>
    </row>
    <row r="229" spans="5:6" x14ac:dyDescent="0.2">
      <c r="E229" s="109"/>
      <c r="F229" s="147"/>
    </row>
    <row r="230" spans="5:6" x14ac:dyDescent="0.2">
      <c r="E230" s="109"/>
      <c r="F230" s="147"/>
    </row>
    <row r="231" spans="5:6" x14ac:dyDescent="0.2">
      <c r="E231" s="109"/>
      <c r="F231" s="147"/>
    </row>
    <row r="232" spans="5:6" x14ac:dyDescent="0.2">
      <c r="E232" s="109"/>
      <c r="F232" s="147"/>
    </row>
    <row r="233" spans="5:6" x14ac:dyDescent="0.2">
      <c r="E233" s="109"/>
      <c r="F233" s="147"/>
    </row>
    <row r="234" spans="5:6" x14ac:dyDescent="0.2">
      <c r="E234" s="109"/>
      <c r="F234" s="147"/>
    </row>
    <row r="235" spans="5:6" x14ac:dyDescent="0.2">
      <c r="E235" s="109"/>
      <c r="F235" s="147"/>
    </row>
    <row r="236" spans="5:6" x14ac:dyDescent="0.2">
      <c r="E236" s="109"/>
      <c r="F236" s="147"/>
    </row>
    <row r="237" spans="5:6" x14ac:dyDescent="0.2">
      <c r="E237" s="109"/>
      <c r="F237" s="147"/>
    </row>
    <row r="238" spans="5:6" x14ac:dyDescent="0.2">
      <c r="E238" s="109"/>
      <c r="F238" s="147"/>
    </row>
    <row r="239" spans="5:6" x14ac:dyDescent="0.2">
      <c r="E239" s="109"/>
      <c r="F239" s="147"/>
    </row>
    <row r="240" spans="5:6" x14ac:dyDescent="0.2">
      <c r="E240" s="109"/>
      <c r="F240" s="147"/>
    </row>
    <row r="241" spans="5:6" x14ac:dyDescent="0.2">
      <c r="E241" s="109"/>
      <c r="F241" s="147"/>
    </row>
    <row r="242" spans="5:6" x14ac:dyDescent="0.2">
      <c r="E242" s="109"/>
      <c r="F242" s="147"/>
    </row>
    <row r="243" spans="5:6" x14ac:dyDescent="0.2">
      <c r="E243" s="109"/>
      <c r="F243" s="147"/>
    </row>
    <row r="244" spans="5:6" x14ac:dyDescent="0.2">
      <c r="E244" s="109"/>
      <c r="F244" s="147"/>
    </row>
    <row r="245" spans="5:6" x14ac:dyDescent="0.2">
      <c r="E245" s="109"/>
      <c r="F245" s="147"/>
    </row>
    <row r="246" spans="5:6" x14ac:dyDescent="0.2">
      <c r="E246" s="109"/>
      <c r="F246" s="147"/>
    </row>
    <row r="247" spans="5:6" x14ac:dyDescent="0.2">
      <c r="E247" s="109"/>
      <c r="F247" s="147"/>
    </row>
    <row r="248" spans="5:6" x14ac:dyDescent="0.2">
      <c r="E248" s="109"/>
      <c r="F248" s="147"/>
    </row>
    <row r="249" spans="5:6" x14ac:dyDescent="0.2">
      <c r="E249" s="109"/>
      <c r="F249" s="147"/>
    </row>
    <row r="250" spans="5:6" x14ac:dyDescent="0.2">
      <c r="E250" s="109"/>
      <c r="F250" s="147"/>
    </row>
    <row r="251" spans="5:6" x14ac:dyDescent="0.2">
      <c r="E251" s="109"/>
    </row>
    <row r="252" spans="5:6" x14ac:dyDescent="0.2">
      <c r="E252" s="109"/>
    </row>
  </sheetData>
  <mergeCells count="6">
    <mergeCell ref="A1:H1"/>
    <mergeCell ref="A2:H2"/>
    <mergeCell ref="A3:H3"/>
    <mergeCell ref="A4:A5"/>
    <mergeCell ref="C4:H4"/>
    <mergeCell ref="B4:B5"/>
  </mergeCells>
  <printOptions horizontalCentered="1"/>
  <pageMargins left="0.59055118110236227" right="0.31496062992125984" top="0.62992125984251968" bottom="0.11811023622047245" header="0.31496062992125984" footer="0.31496062992125984"/>
  <pageSetup paperSize="9" scale="84" firstPageNumber="45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19"/>
  <sheetViews>
    <sheetView topLeftCell="A76" zoomScaleNormal="100" zoomScaleSheetLayoutView="70" workbookViewId="0">
      <selection activeCell="A2" sqref="A2:H2"/>
    </sheetView>
  </sheetViews>
  <sheetFormatPr defaultColWidth="9.140625" defaultRowHeight="14.25" x14ac:dyDescent="0.2"/>
  <cols>
    <col min="1" max="1" width="40.28515625" style="5" customWidth="1"/>
    <col min="2" max="2" width="13" style="5" customWidth="1"/>
    <col min="3" max="3" width="15.5703125" style="5" customWidth="1"/>
    <col min="4" max="4" width="14.5703125" style="5" customWidth="1"/>
    <col min="5" max="5" width="12.28515625" style="5" customWidth="1"/>
    <col min="6" max="6" width="15.140625" style="5" customWidth="1"/>
    <col min="7" max="7" width="10" style="5" customWidth="1"/>
    <col min="8" max="8" width="12.85546875" style="5" customWidth="1"/>
    <col min="9" max="16384" width="9.140625" style="9"/>
  </cols>
  <sheetData>
    <row r="1" spans="1:8" ht="14.1" customHeight="1" x14ac:dyDescent="0.25">
      <c r="A1" s="567" t="s">
        <v>286</v>
      </c>
      <c r="B1" s="567"/>
      <c r="C1" s="567"/>
      <c r="D1" s="567"/>
      <c r="E1" s="567"/>
      <c r="F1" s="567"/>
      <c r="G1" s="567"/>
      <c r="H1" s="567"/>
    </row>
    <row r="2" spans="1:8" ht="18" customHeight="1" x14ac:dyDescent="0.25">
      <c r="A2" s="567" t="s">
        <v>357</v>
      </c>
      <c r="B2" s="567"/>
      <c r="C2" s="567"/>
      <c r="D2" s="567"/>
      <c r="E2" s="567"/>
      <c r="F2" s="567"/>
      <c r="G2" s="567"/>
      <c r="H2" s="567"/>
    </row>
    <row r="3" spans="1:8" ht="15.75" customHeight="1" x14ac:dyDescent="0.25">
      <c r="A3" s="567" t="s">
        <v>336</v>
      </c>
      <c r="B3" s="567"/>
      <c r="C3" s="567" t="s">
        <v>195</v>
      </c>
      <c r="D3" s="567" t="s">
        <v>143</v>
      </c>
      <c r="E3" s="567"/>
      <c r="F3" s="567"/>
      <c r="G3" s="567"/>
      <c r="H3" s="567"/>
    </row>
    <row r="4" spans="1:8" s="272" customFormat="1" ht="12.95" customHeight="1" x14ac:dyDescent="0.25">
      <c r="A4" s="568"/>
      <c r="B4" s="570" t="s">
        <v>330</v>
      </c>
      <c r="C4" s="568" t="s">
        <v>335</v>
      </c>
      <c r="D4" s="568"/>
      <c r="E4" s="568"/>
      <c r="F4" s="568"/>
      <c r="G4" s="568"/>
      <c r="H4" s="568"/>
    </row>
    <row r="5" spans="1:8" ht="65.25" customHeight="1" x14ac:dyDescent="0.2">
      <c r="A5" s="569"/>
      <c r="B5" s="571"/>
      <c r="C5" s="264" t="s">
        <v>191</v>
      </c>
      <c r="D5" s="264" t="s">
        <v>305</v>
      </c>
      <c r="E5" s="264" t="s">
        <v>193</v>
      </c>
      <c r="F5" s="264" t="s">
        <v>144</v>
      </c>
      <c r="G5" s="264" t="s">
        <v>150</v>
      </c>
      <c r="H5" s="264" t="s">
        <v>194</v>
      </c>
    </row>
    <row r="6" spans="1:8" s="8" customFormat="1" ht="14.1" customHeight="1" x14ac:dyDescent="0.25">
      <c r="A6" s="244" t="s">
        <v>14</v>
      </c>
      <c r="B6" s="111">
        <v>50.887999999999998</v>
      </c>
      <c r="C6" s="110">
        <v>25.344999999999999</v>
      </c>
      <c r="D6" s="110">
        <v>11.37</v>
      </c>
      <c r="E6" s="111">
        <v>2.37</v>
      </c>
      <c r="F6" s="111">
        <v>2.2410000000000001</v>
      </c>
      <c r="G6" s="358">
        <v>3.302</v>
      </c>
      <c r="H6" s="110">
        <v>0.29599999999999999</v>
      </c>
    </row>
    <row r="7" spans="1:8" s="8" customFormat="1" ht="14.1" customHeight="1" x14ac:dyDescent="0.25">
      <c r="A7" s="211" t="s">
        <v>15</v>
      </c>
      <c r="B7" s="111">
        <v>47.744999999999997</v>
      </c>
      <c r="C7" s="110">
        <v>22.681000000000001</v>
      </c>
      <c r="D7" s="110">
        <v>15.332000000000001</v>
      </c>
      <c r="E7" s="111">
        <v>1.774</v>
      </c>
      <c r="F7" s="111">
        <v>1.3180000000000001</v>
      </c>
      <c r="G7" s="358">
        <v>1.47</v>
      </c>
      <c r="H7" s="110">
        <v>0.127</v>
      </c>
    </row>
    <row r="8" spans="1:8" ht="14.1" customHeight="1" x14ac:dyDescent="0.2">
      <c r="A8" s="212" t="s">
        <v>16</v>
      </c>
      <c r="B8" s="114">
        <v>50.521000000000001</v>
      </c>
      <c r="C8" s="113">
        <v>34.603999999999999</v>
      </c>
      <c r="D8" s="113">
        <v>7.6130000000000004</v>
      </c>
      <c r="E8" s="114">
        <v>0</v>
      </c>
      <c r="F8" s="114">
        <v>2.0760000000000001</v>
      </c>
      <c r="G8" s="359">
        <v>2.0760000000000001</v>
      </c>
      <c r="H8" s="113">
        <v>0</v>
      </c>
    </row>
    <row r="9" spans="1:8" ht="14.1" customHeight="1" x14ac:dyDescent="0.2">
      <c r="A9" s="212" t="s">
        <v>17</v>
      </c>
      <c r="B9" s="114">
        <v>40.207000000000001</v>
      </c>
      <c r="C9" s="113">
        <v>13.401999999999999</v>
      </c>
      <c r="D9" s="113">
        <v>11.615</v>
      </c>
      <c r="E9" s="114">
        <v>1.7869999999999999</v>
      </c>
      <c r="F9" s="114">
        <v>0.89300000000000002</v>
      </c>
      <c r="G9" s="359">
        <v>4.4669999999999996</v>
      </c>
      <c r="H9" s="113">
        <v>0</v>
      </c>
    </row>
    <row r="10" spans="1:8" ht="14.1" customHeight="1" x14ac:dyDescent="0.2">
      <c r="A10" s="212" t="s">
        <v>18</v>
      </c>
      <c r="B10" s="114">
        <v>52.237000000000002</v>
      </c>
      <c r="C10" s="113">
        <v>22.61</v>
      </c>
      <c r="D10" s="113">
        <v>17.152999999999999</v>
      </c>
      <c r="E10" s="114">
        <v>0.78</v>
      </c>
      <c r="F10" s="114">
        <v>1.5589999999999999</v>
      </c>
      <c r="G10" s="359">
        <v>3.8980000000000001</v>
      </c>
      <c r="H10" s="113">
        <v>0</v>
      </c>
    </row>
    <row r="11" spans="1:8" ht="14.1" customHeight="1" x14ac:dyDescent="0.2">
      <c r="A11" s="212" t="s">
        <v>19</v>
      </c>
      <c r="B11" s="114">
        <v>45.716999999999999</v>
      </c>
      <c r="C11" s="113">
        <v>21.704000000000001</v>
      </c>
      <c r="D11" s="113">
        <v>12.468</v>
      </c>
      <c r="E11" s="114">
        <v>2.7709999999999999</v>
      </c>
      <c r="F11" s="114">
        <v>1.847</v>
      </c>
      <c r="G11" s="359">
        <v>1.847</v>
      </c>
      <c r="H11" s="113">
        <v>0.46200000000000002</v>
      </c>
    </row>
    <row r="12" spans="1:8" ht="14.1" customHeight="1" x14ac:dyDescent="0.2">
      <c r="A12" s="212" t="s">
        <v>20</v>
      </c>
      <c r="B12" s="114">
        <v>37.792999999999999</v>
      </c>
      <c r="C12" s="113">
        <v>20.515999999999998</v>
      </c>
      <c r="D12" s="113">
        <v>10.798</v>
      </c>
      <c r="E12" s="114">
        <v>0</v>
      </c>
      <c r="F12" s="114">
        <v>1.08</v>
      </c>
      <c r="G12" s="359">
        <v>1.08</v>
      </c>
      <c r="H12" s="113">
        <v>0</v>
      </c>
    </row>
    <row r="13" spans="1:8" ht="14.1" customHeight="1" x14ac:dyDescent="0.2">
      <c r="A13" s="212" t="s">
        <v>21</v>
      </c>
      <c r="B13" s="114">
        <v>48.564</v>
      </c>
      <c r="C13" s="113">
        <v>12.379</v>
      </c>
      <c r="D13" s="113">
        <v>15.236000000000001</v>
      </c>
      <c r="E13" s="114">
        <v>5.7130000000000001</v>
      </c>
      <c r="F13" s="114">
        <v>9.5220000000000002</v>
      </c>
      <c r="G13" s="359">
        <v>1.9039999999999999</v>
      </c>
      <c r="H13" s="113">
        <v>0</v>
      </c>
    </row>
    <row r="14" spans="1:8" ht="14.1" customHeight="1" x14ac:dyDescent="0.2">
      <c r="A14" s="213" t="s">
        <v>22</v>
      </c>
      <c r="B14" s="114">
        <v>55.555</v>
      </c>
      <c r="C14" s="113">
        <v>25.396000000000001</v>
      </c>
      <c r="D14" s="113">
        <v>14.285</v>
      </c>
      <c r="E14" s="114">
        <v>6.3490000000000002</v>
      </c>
      <c r="F14" s="114">
        <v>1.587</v>
      </c>
      <c r="G14" s="359">
        <v>1.587</v>
      </c>
      <c r="H14" s="113">
        <v>0</v>
      </c>
    </row>
    <row r="15" spans="1:8" ht="14.1" customHeight="1" x14ac:dyDescent="0.2">
      <c r="A15" s="212" t="s">
        <v>23</v>
      </c>
      <c r="B15" s="114">
        <v>53.368000000000002</v>
      </c>
      <c r="C15" s="113">
        <v>23.288</v>
      </c>
      <c r="D15" s="113">
        <v>14.555</v>
      </c>
      <c r="E15" s="114">
        <v>0.97</v>
      </c>
      <c r="F15" s="114">
        <v>0.97</v>
      </c>
      <c r="G15" s="359">
        <v>1.9410000000000001</v>
      </c>
      <c r="H15" s="113">
        <v>0</v>
      </c>
    </row>
    <row r="16" spans="1:8" ht="14.1" customHeight="1" x14ac:dyDescent="0.2">
      <c r="A16" s="212" t="s">
        <v>24</v>
      </c>
      <c r="B16" s="114">
        <v>35.509</v>
      </c>
      <c r="C16" s="113">
        <v>20.940999999999999</v>
      </c>
      <c r="D16" s="113">
        <v>5.4630000000000001</v>
      </c>
      <c r="E16" s="114">
        <v>0.91</v>
      </c>
      <c r="F16" s="114">
        <v>0.91</v>
      </c>
      <c r="G16" s="359">
        <v>0</v>
      </c>
      <c r="H16" s="113">
        <v>0</v>
      </c>
    </row>
    <row r="17" spans="1:8" ht="14.1" customHeight="1" x14ac:dyDescent="0.2">
      <c r="A17" s="212" t="s">
        <v>25</v>
      </c>
      <c r="B17" s="114">
        <v>40.542000000000002</v>
      </c>
      <c r="C17" s="113">
        <v>20.806000000000001</v>
      </c>
      <c r="D17" s="113">
        <v>12.246</v>
      </c>
      <c r="E17" s="114">
        <v>1.7829999999999999</v>
      </c>
      <c r="F17" s="114">
        <v>0.47599999999999998</v>
      </c>
      <c r="G17" s="359">
        <v>1.427</v>
      </c>
      <c r="H17" s="113">
        <v>0.35699999999999998</v>
      </c>
    </row>
    <row r="18" spans="1:8" ht="14.1" customHeight="1" x14ac:dyDescent="0.2">
      <c r="A18" s="212" t="s">
        <v>26</v>
      </c>
      <c r="B18" s="114">
        <v>51.286999999999999</v>
      </c>
      <c r="C18" s="113">
        <v>17.584</v>
      </c>
      <c r="D18" s="113">
        <v>19.048999999999999</v>
      </c>
      <c r="E18" s="114">
        <v>1.4650000000000001</v>
      </c>
      <c r="F18" s="114">
        <v>1.4650000000000001</v>
      </c>
      <c r="G18" s="359">
        <v>1.4650000000000001</v>
      </c>
      <c r="H18" s="113">
        <v>0</v>
      </c>
    </row>
    <row r="19" spans="1:8" ht="14.1" customHeight="1" x14ac:dyDescent="0.2">
      <c r="A19" s="213" t="s">
        <v>27</v>
      </c>
      <c r="B19" s="114">
        <v>47.05</v>
      </c>
      <c r="C19" s="113">
        <v>20.164000000000001</v>
      </c>
      <c r="D19" s="113">
        <v>11.522</v>
      </c>
      <c r="E19" s="114">
        <v>1.92</v>
      </c>
      <c r="F19" s="114">
        <v>3.8410000000000002</v>
      </c>
      <c r="G19" s="359">
        <v>1.92</v>
      </c>
      <c r="H19" s="113">
        <v>0.96</v>
      </c>
    </row>
    <row r="20" spans="1:8" ht="14.1" customHeight="1" x14ac:dyDescent="0.2">
      <c r="A20" s="212" t="s">
        <v>28</v>
      </c>
      <c r="B20" s="114">
        <v>65.653000000000006</v>
      </c>
      <c r="C20" s="113">
        <v>34.088999999999999</v>
      </c>
      <c r="D20" s="113">
        <v>17.675999999999998</v>
      </c>
      <c r="E20" s="114">
        <v>7.5750000000000002</v>
      </c>
      <c r="F20" s="114">
        <v>2.5249999999999999</v>
      </c>
      <c r="G20" s="359">
        <v>0</v>
      </c>
      <c r="H20" s="113">
        <v>0</v>
      </c>
    </row>
    <row r="21" spans="1:8" ht="14.1" customHeight="1" x14ac:dyDescent="0.2">
      <c r="A21" s="212" t="s">
        <v>29</v>
      </c>
      <c r="B21" s="114">
        <v>39.097000000000001</v>
      </c>
      <c r="C21" s="113">
        <v>16.587</v>
      </c>
      <c r="D21" s="113">
        <v>10.663</v>
      </c>
      <c r="E21" s="114">
        <v>2.37</v>
      </c>
      <c r="F21" s="114">
        <v>2.37</v>
      </c>
      <c r="G21" s="359">
        <v>3.5539999999999998</v>
      </c>
      <c r="H21" s="113">
        <v>0</v>
      </c>
    </row>
    <row r="22" spans="1:8" ht="14.1" customHeight="1" x14ac:dyDescent="0.2">
      <c r="A22" s="212" t="s">
        <v>30</v>
      </c>
      <c r="B22" s="114">
        <v>48.158000000000001</v>
      </c>
      <c r="C22" s="113">
        <v>21.966999999999999</v>
      </c>
      <c r="D22" s="113">
        <v>14.363</v>
      </c>
      <c r="E22" s="114">
        <v>4.2240000000000002</v>
      </c>
      <c r="F22" s="114">
        <v>0</v>
      </c>
      <c r="G22" s="359">
        <v>2.5350000000000001</v>
      </c>
      <c r="H22" s="113">
        <v>0</v>
      </c>
    </row>
    <row r="23" spans="1:8" ht="14.1" customHeight="1" x14ac:dyDescent="0.2">
      <c r="A23" s="212" t="s">
        <v>31</v>
      </c>
      <c r="B23" s="114">
        <v>49.070999999999998</v>
      </c>
      <c r="C23" s="113">
        <v>24.937999999999999</v>
      </c>
      <c r="D23" s="113">
        <v>13.675000000000001</v>
      </c>
      <c r="E23" s="114">
        <v>0.80400000000000005</v>
      </c>
      <c r="F23" s="114">
        <v>0</v>
      </c>
      <c r="G23" s="359">
        <v>3.218</v>
      </c>
      <c r="H23" s="113">
        <v>0</v>
      </c>
    </row>
    <row r="24" spans="1:8" ht="14.1" customHeight="1" x14ac:dyDescent="0.2">
      <c r="A24" s="212" t="s">
        <v>32</v>
      </c>
      <c r="B24" s="114">
        <v>33.741</v>
      </c>
      <c r="C24" s="113">
        <v>16.067</v>
      </c>
      <c r="D24" s="113">
        <v>9.64</v>
      </c>
      <c r="E24" s="114">
        <v>1.607</v>
      </c>
      <c r="F24" s="114">
        <v>0.80300000000000005</v>
      </c>
      <c r="G24" s="359">
        <v>3.2130000000000001</v>
      </c>
      <c r="H24" s="113">
        <v>0</v>
      </c>
    </row>
    <row r="25" spans="1:8" ht="14.1" customHeight="1" x14ac:dyDescent="0.2">
      <c r="A25" s="212" t="s">
        <v>33</v>
      </c>
      <c r="B25" s="114">
        <v>53.966000000000001</v>
      </c>
      <c r="C25" s="113">
        <v>25.134</v>
      </c>
      <c r="D25" s="113">
        <v>21.058</v>
      </c>
      <c r="E25" s="114">
        <v>1.1319999999999999</v>
      </c>
      <c r="F25" s="114">
        <v>1.0569999999999999</v>
      </c>
      <c r="G25" s="359">
        <v>0.45300000000000001</v>
      </c>
      <c r="H25" s="113">
        <v>0</v>
      </c>
    </row>
    <row r="26" spans="1:8" s="8" customFormat="1" ht="14.1" customHeight="1" x14ac:dyDescent="0.25">
      <c r="A26" s="214" t="s">
        <v>34</v>
      </c>
      <c r="B26" s="111">
        <v>42.213999999999999</v>
      </c>
      <c r="C26" s="110">
        <v>24.004999999999999</v>
      </c>
      <c r="D26" s="110">
        <v>8.4559999999999995</v>
      </c>
      <c r="E26" s="111">
        <v>1.841</v>
      </c>
      <c r="F26" s="111">
        <v>1.5</v>
      </c>
      <c r="G26" s="358">
        <v>1.569</v>
      </c>
      <c r="H26" s="110">
        <v>0.40899999999999997</v>
      </c>
    </row>
    <row r="27" spans="1:8" ht="14.1" customHeight="1" x14ac:dyDescent="0.2">
      <c r="A27" s="212" t="s">
        <v>35</v>
      </c>
      <c r="B27" s="114">
        <v>55.798999999999999</v>
      </c>
      <c r="C27" s="113">
        <v>36.104999999999997</v>
      </c>
      <c r="D27" s="113">
        <v>9.8469999999999995</v>
      </c>
      <c r="E27" s="114">
        <v>1.641</v>
      </c>
      <c r="F27" s="114">
        <v>1.641</v>
      </c>
      <c r="G27" s="359">
        <v>3.282</v>
      </c>
      <c r="H27" s="113">
        <v>0</v>
      </c>
    </row>
    <row r="28" spans="1:8" ht="14.1" customHeight="1" x14ac:dyDescent="0.2">
      <c r="A28" s="212" t="s">
        <v>36</v>
      </c>
      <c r="B28" s="114">
        <v>44.71</v>
      </c>
      <c r="C28" s="94">
        <v>27.513999999999999</v>
      </c>
      <c r="D28" s="94">
        <v>8.0250000000000004</v>
      </c>
      <c r="E28" s="115">
        <v>0</v>
      </c>
      <c r="F28" s="115">
        <v>3.4390000000000001</v>
      </c>
      <c r="G28" s="361">
        <v>4.5860000000000003</v>
      </c>
      <c r="H28" s="94">
        <v>0</v>
      </c>
    </row>
    <row r="29" spans="1:8" ht="14.1" customHeight="1" x14ac:dyDescent="0.2">
      <c r="A29" s="212" t="s">
        <v>37</v>
      </c>
      <c r="B29" s="114">
        <v>47.597999999999999</v>
      </c>
      <c r="C29" s="113">
        <v>28.207000000000001</v>
      </c>
      <c r="D29" s="113">
        <v>8.8149999999999995</v>
      </c>
      <c r="E29" s="114">
        <v>0</v>
      </c>
      <c r="F29" s="114">
        <v>0.88100000000000001</v>
      </c>
      <c r="G29" s="359">
        <v>0</v>
      </c>
      <c r="H29" s="113">
        <v>0.88100000000000001</v>
      </c>
    </row>
    <row r="30" spans="1:8" ht="14.1" customHeight="1" x14ac:dyDescent="0.2">
      <c r="A30" s="212" t="s">
        <v>38</v>
      </c>
      <c r="B30" s="114">
        <v>16.181000000000001</v>
      </c>
      <c r="C30" s="113">
        <v>16.181000000000001</v>
      </c>
      <c r="D30" s="113">
        <v>0</v>
      </c>
      <c r="E30" s="114">
        <v>0</v>
      </c>
      <c r="F30" s="114">
        <v>0</v>
      </c>
      <c r="G30" s="359">
        <v>0</v>
      </c>
      <c r="H30" s="113">
        <v>0</v>
      </c>
    </row>
    <row r="31" spans="1:8" ht="14.1" customHeight="1" x14ac:dyDescent="0.2">
      <c r="A31" s="215" t="s">
        <v>292</v>
      </c>
      <c r="B31" s="114">
        <v>49.420999999999999</v>
      </c>
      <c r="C31" s="113">
        <v>28.905999999999999</v>
      </c>
      <c r="D31" s="113">
        <v>9.3249999999999993</v>
      </c>
      <c r="E31" s="114">
        <v>0</v>
      </c>
      <c r="F31" s="114">
        <v>0.93200000000000005</v>
      </c>
      <c r="G31" s="359">
        <v>0</v>
      </c>
      <c r="H31" s="113">
        <v>0.93200000000000005</v>
      </c>
    </row>
    <row r="32" spans="1:8" ht="14.1" customHeight="1" x14ac:dyDescent="0.2">
      <c r="A32" s="212" t="s">
        <v>39</v>
      </c>
      <c r="B32" s="114">
        <v>52.084000000000003</v>
      </c>
      <c r="C32" s="113">
        <v>33.654000000000003</v>
      </c>
      <c r="D32" s="113">
        <v>6.41</v>
      </c>
      <c r="E32" s="114">
        <v>0.80100000000000005</v>
      </c>
      <c r="F32" s="114">
        <v>0.80100000000000005</v>
      </c>
      <c r="G32" s="359">
        <v>4.0060000000000002</v>
      </c>
      <c r="H32" s="113">
        <v>0</v>
      </c>
    </row>
    <row r="33" spans="1:8" ht="14.1" customHeight="1" x14ac:dyDescent="0.2">
      <c r="A33" s="212" t="s">
        <v>40</v>
      </c>
      <c r="B33" s="114">
        <v>45.222000000000001</v>
      </c>
      <c r="C33" s="113">
        <v>20.206</v>
      </c>
      <c r="D33" s="113">
        <v>14.433</v>
      </c>
      <c r="E33" s="114">
        <v>2.887</v>
      </c>
      <c r="F33" s="114">
        <v>0.96199999999999997</v>
      </c>
      <c r="G33" s="359">
        <v>0</v>
      </c>
      <c r="H33" s="113">
        <v>0</v>
      </c>
    </row>
    <row r="34" spans="1:8" ht="14.1" customHeight="1" x14ac:dyDescent="0.2">
      <c r="A34" s="212" t="s">
        <v>41</v>
      </c>
      <c r="B34" s="114">
        <v>32.515999999999998</v>
      </c>
      <c r="C34" s="113">
        <v>13.43</v>
      </c>
      <c r="D34" s="113">
        <v>4.9480000000000004</v>
      </c>
      <c r="E34" s="114">
        <v>0</v>
      </c>
      <c r="F34" s="114">
        <v>4.2409999999999997</v>
      </c>
      <c r="G34" s="359">
        <v>4.2409999999999997</v>
      </c>
      <c r="H34" s="113">
        <v>0.70699999999999996</v>
      </c>
    </row>
    <row r="35" spans="1:8" ht="14.1" customHeight="1" x14ac:dyDescent="0.2">
      <c r="A35" s="212" t="s">
        <v>42</v>
      </c>
      <c r="B35" s="114">
        <v>56.180999999999997</v>
      </c>
      <c r="C35" s="113">
        <v>32.103999999999999</v>
      </c>
      <c r="D35" s="113">
        <v>4.0129999999999999</v>
      </c>
      <c r="E35" s="114">
        <v>1.3380000000000001</v>
      </c>
      <c r="F35" s="114">
        <v>5.351</v>
      </c>
      <c r="G35" s="359">
        <v>1.3380000000000001</v>
      </c>
      <c r="H35" s="113">
        <v>2.6749999999999998</v>
      </c>
    </row>
    <row r="36" spans="1:8" ht="14.1" customHeight="1" x14ac:dyDescent="0.2">
      <c r="A36" s="212" t="s">
        <v>43</v>
      </c>
      <c r="B36" s="114">
        <v>47.448999999999998</v>
      </c>
      <c r="C36" s="113">
        <v>23.725000000000001</v>
      </c>
      <c r="D36" s="113">
        <v>8.4730000000000008</v>
      </c>
      <c r="E36" s="114">
        <v>1.6950000000000001</v>
      </c>
      <c r="F36" s="114">
        <v>1.6950000000000001</v>
      </c>
      <c r="G36" s="359">
        <v>1.6950000000000001</v>
      </c>
      <c r="H36" s="113">
        <v>1.6950000000000001</v>
      </c>
    </row>
    <row r="37" spans="1:8" ht="14.1" customHeight="1" x14ac:dyDescent="0.2">
      <c r="A37" s="212" t="s">
        <v>44</v>
      </c>
      <c r="B37" s="114">
        <v>42.552999999999997</v>
      </c>
      <c r="C37" s="113">
        <v>20.425000000000001</v>
      </c>
      <c r="D37" s="113">
        <v>6.8079999999999998</v>
      </c>
      <c r="E37" s="114">
        <v>5.1059999999999999</v>
      </c>
      <c r="F37" s="114">
        <v>1.702</v>
      </c>
      <c r="G37" s="359">
        <v>3.4039999999999999</v>
      </c>
      <c r="H37" s="113">
        <v>0</v>
      </c>
    </row>
    <row r="38" spans="1:8" s="8" customFormat="1" ht="14.1" customHeight="1" x14ac:dyDescent="0.25">
      <c r="A38" s="212" t="s">
        <v>45</v>
      </c>
      <c r="B38" s="114">
        <v>37.201999999999998</v>
      </c>
      <c r="C38" s="113">
        <v>22.103000000000002</v>
      </c>
      <c r="D38" s="113">
        <v>9.1839999999999993</v>
      </c>
      <c r="E38" s="114">
        <v>2.6459999999999999</v>
      </c>
      <c r="F38" s="114">
        <v>0.46700000000000003</v>
      </c>
      <c r="G38" s="359">
        <v>0.311</v>
      </c>
      <c r="H38" s="113">
        <v>0.156</v>
      </c>
    </row>
    <row r="39" spans="1:8" ht="14.1" customHeight="1" x14ac:dyDescent="0.2">
      <c r="A39" s="216" t="s">
        <v>46</v>
      </c>
      <c r="B39" s="111">
        <v>45.616999999999997</v>
      </c>
      <c r="C39" s="110">
        <v>21.837</v>
      </c>
      <c r="D39" s="110">
        <v>8.0030000000000001</v>
      </c>
      <c r="E39" s="111">
        <v>2.1150000000000002</v>
      </c>
      <c r="F39" s="111">
        <v>3.2010000000000001</v>
      </c>
      <c r="G39" s="358">
        <v>4.2869999999999999</v>
      </c>
      <c r="H39" s="110">
        <v>0.57199999999999995</v>
      </c>
    </row>
    <row r="40" spans="1:8" ht="14.1" customHeight="1" x14ac:dyDescent="0.2">
      <c r="A40" s="212" t="s">
        <v>47</v>
      </c>
      <c r="B40" s="114">
        <v>39.441000000000003</v>
      </c>
      <c r="C40" s="113">
        <v>17.529</v>
      </c>
      <c r="D40" s="113">
        <v>10.956</v>
      </c>
      <c r="E40" s="114">
        <v>2.1909999999999998</v>
      </c>
      <c r="F40" s="114">
        <v>2.1909999999999998</v>
      </c>
      <c r="G40" s="359">
        <v>2.1909999999999998</v>
      </c>
      <c r="H40" s="113">
        <v>2.1909999999999998</v>
      </c>
    </row>
    <row r="41" spans="1:8" ht="14.1" customHeight="1" x14ac:dyDescent="0.2">
      <c r="A41" s="212" t="s">
        <v>48</v>
      </c>
      <c r="B41" s="114">
        <v>62.322000000000003</v>
      </c>
      <c r="C41" s="113">
        <v>45.920999999999999</v>
      </c>
      <c r="D41" s="113">
        <v>3.28</v>
      </c>
      <c r="E41" s="114">
        <v>0</v>
      </c>
      <c r="F41" s="114">
        <v>0</v>
      </c>
      <c r="G41" s="359">
        <v>6.56</v>
      </c>
      <c r="H41" s="113">
        <v>0</v>
      </c>
    </row>
    <row r="42" spans="1:8" ht="14.1" customHeight="1" x14ac:dyDescent="0.2">
      <c r="A42" s="212" t="s">
        <v>206</v>
      </c>
      <c r="B42" s="114">
        <v>39.201999999999998</v>
      </c>
      <c r="C42" s="113">
        <v>21.071000000000002</v>
      </c>
      <c r="D42" s="113">
        <v>5.88</v>
      </c>
      <c r="E42" s="114">
        <v>4.41</v>
      </c>
      <c r="F42" s="114">
        <v>0.98</v>
      </c>
      <c r="G42" s="359">
        <v>1.96</v>
      </c>
      <c r="H42" s="113">
        <v>1.96</v>
      </c>
    </row>
    <row r="43" spans="1:8" ht="14.1" customHeight="1" x14ac:dyDescent="0.2">
      <c r="A43" s="212" t="s">
        <v>49</v>
      </c>
      <c r="B43" s="114">
        <v>40.469000000000001</v>
      </c>
      <c r="C43" s="113">
        <v>22.466000000000001</v>
      </c>
      <c r="D43" s="113">
        <v>6.3090000000000002</v>
      </c>
      <c r="E43" s="114">
        <v>1.2310000000000001</v>
      </c>
      <c r="F43" s="114">
        <v>1.077</v>
      </c>
      <c r="G43" s="359">
        <v>3.6930000000000001</v>
      </c>
      <c r="H43" s="113">
        <v>0.308</v>
      </c>
    </row>
    <row r="44" spans="1:8" ht="14.1" customHeight="1" x14ac:dyDescent="0.2">
      <c r="A44" s="212" t="s">
        <v>50</v>
      </c>
      <c r="B44" s="114">
        <v>59.59</v>
      </c>
      <c r="C44" s="113">
        <v>25.178999999999998</v>
      </c>
      <c r="D44" s="113">
        <v>12.589</v>
      </c>
      <c r="E44" s="114">
        <v>2.5179999999999998</v>
      </c>
      <c r="F44" s="114">
        <v>2.5179999999999998</v>
      </c>
      <c r="G44" s="359">
        <v>3.3570000000000002</v>
      </c>
      <c r="H44" s="113">
        <v>1.679</v>
      </c>
    </row>
    <row r="45" spans="1:8" ht="14.1" customHeight="1" x14ac:dyDescent="0.2">
      <c r="A45" s="212" t="s">
        <v>51</v>
      </c>
      <c r="B45" s="114">
        <v>50.994</v>
      </c>
      <c r="C45" s="113">
        <v>17.137</v>
      </c>
      <c r="D45" s="113">
        <v>15.047000000000001</v>
      </c>
      <c r="E45" s="114">
        <v>2.508</v>
      </c>
      <c r="F45" s="114">
        <v>0.41799999999999998</v>
      </c>
      <c r="G45" s="359">
        <v>10.45</v>
      </c>
      <c r="H45" s="113">
        <v>0.41799999999999998</v>
      </c>
    </row>
    <row r="46" spans="1:8" ht="14.1" customHeight="1" x14ac:dyDescent="0.2">
      <c r="A46" s="212" t="s">
        <v>52</v>
      </c>
      <c r="B46" s="114">
        <v>51.055</v>
      </c>
      <c r="C46" s="113">
        <v>21.914999999999999</v>
      </c>
      <c r="D46" s="113">
        <v>6.984</v>
      </c>
      <c r="E46" s="114">
        <v>2.4079999999999999</v>
      </c>
      <c r="F46" s="114">
        <v>10.115</v>
      </c>
      <c r="G46" s="359">
        <v>3.3719999999999999</v>
      </c>
      <c r="H46" s="113">
        <v>0</v>
      </c>
    </row>
    <row r="47" spans="1:8" ht="14.1" customHeight="1" x14ac:dyDescent="0.2">
      <c r="A47" s="212" t="s">
        <v>208</v>
      </c>
      <c r="B47" s="115">
        <v>28.105</v>
      </c>
      <c r="C47" s="113">
        <v>19.457000000000001</v>
      </c>
      <c r="D47" s="113">
        <v>2.1619999999999999</v>
      </c>
      <c r="E47" s="114">
        <v>0</v>
      </c>
      <c r="F47" s="114">
        <v>0</v>
      </c>
      <c r="G47" s="360">
        <v>2.1619999999999999</v>
      </c>
      <c r="H47" s="113">
        <v>0</v>
      </c>
    </row>
    <row r="48" spans="1:8" ht="14.1" customHeight="1" x14ac:dyDescent="0.2">
      <c r="A48" s="217" t="s">
        <v>53</v>
      </c>
      <c r="B48" s="111">
        <v>68.722999999999999</v>
      </c>
      <c r="C48" s="110">
        <v>35.970999999999997</v>
      </c>
      <c r="D48" s="110">
        <v>16.585999999999999</v>
      </c>
      <c r="E48" s="111">
        <v>3.4289999999999998</v>
      </c>
      <c r="F48" s="111">
        <v>2.9390000000000001</v>
      </c>
      <c r="G48" s="358">
        <v>1.47</v>
      </c>
      <c r="H48" s="110">
        <v>0.28000000000000003</v>
      </c>
    </row>
    <row r="49" spans="1:8" ht="14.1" customHeight="1" x14ac:dyDescent="0.2">
      <c r="A49" s="212" t="s">
        <v>54</v>
      </c>
      <c r="B49" s="114">
        <v>78.453999999999994</v>
      </c>
      <c r="C49" s="113">
        <v>43.86</v>
      </c>
      <c r="D49" s="113">
        <v>23.062999999999999</v>
      </c>
      <c r="E49" s="114">
        <v>2.0590000000000002</v>
      </c>
      <c r="F49" s="114">
        <v>2.0590000000000002</v>
      </c>
      <c r="G49" s="359">
        <v>1.853</v>
      </c>
      <c r="H49" s="113">
        <v>0.20599999999999999</v>
      </c>
    </row>
    <row r="50" spans="1:8" ht="14.1" customHeight="1" x14ac:dyDescent="0.2">
      <c r="A50" s="212" t="s">
        <v>55</v>
      </c>
      <c r="B50" s="115">
        <v>61.29</v>
      </c>
      <c r="C50" s="113">
        <v>28.768999999999998</v>
      </c>
      <c r="D50" s="113">
        <v>11.257</v>
      </c>
      <c r="E50" s="114">
        <v>0</v>
      </c>
      <c r="F50" s="114">
        <v>5.0030000000000001</v>
      </c>
      <c r="G50" s="359">
        <v>0</v>
      </c>
      <c r="H50" s="113">
        <v>0</v>
      </c>
    </row>
    <row r="51" spans="1:8" ht="14.1" customHeight="1" x14ac:dyDescent="0.2">
      <c r="A51" s="212" t="s">
        <v>56</v>
      </c>
      <c r="B51" s="114">
        <v>47.561999999999998</v>
      </c>
      <c r="C51" s="113">
        <v>16.463999999999999</v>
      </c>
      <c r="D51" s="113">
        <v>10.976000000000001</v>
      </c>
      <c r="E51" s="114">
        <v>7.3170000000000002</v>
      </c>
      <c r="F51" s="114">
        <v>3.6589999999999998</v>
      </c>
      <c r="G51" s="359">
        <v>2.7440000000000002</v>
      </c>
      <c r="H51" s="113">
        <v>0</v>
      </c>
    </row>
    <row r="52" spans="1:8" ht="14.1" customHeight="1" x14ac:dyDescent="0.2">
      <c r="A52" s="212" t="s">
        <v>57</v>
      </c>
      <c r="B52" s="114">
        <v>81.793999999999997</v>
      </c>
      <c r="C52" s="113">
        <v>51.87</v>
      </c>
      <c r="D52" s="113">
        <v>19.95</v>
      </c>
      <c r="E52" s="114">
        <v>3.99</v>
      </c>
      <c r="F52" s="114">
        <v>3.99</v>
      </c>
      <c r="G52" s="359">
        <v>0</v>
      </c>
      <c r="H52" s="113">
        <v>0</v>
      </c>
    </row>
    <row r="53" spans="1:8" ht="14.1" customHeight="1" x14ac:dyDescent="0.2">
      <c r="A53" s="212" t="s">
        <v>58</v>
      </c>
      <c r="B53" s="114">
        <v>45.941000000000003</v>
      </c>
      <c r="C53" s="113">
        <v>25.158000000000001</v>
      </c>
      <c r="D53" s="113">
        <v>10.938000000000001</v>
      </c>
      <c r="E53" s="114">
        <v>3.2810000000000001</v>
      </c>
      <c r="F53" s="114">
        <v>2.1880000000000002</v>
      </c>
      <c r="G53" s="359">
        <v>1.0940000000000001</v>
      </c>
      <c r="H53" s="113">
        <v>1.0940000000000001</v>
      </c>
    </row>
    <row r="54" spans="1:8" s="8" customFormat="1" ht="14.1" customHeight="1" x14ac:dyDescent="0.25">
      <c r="A54" s="433" t="s">
        <v>59</v>
      </c>
      <c r="B54" s="115">
        <v>69.072000000000003</v>
      </c>
      <c r="C54" s="113">
        <v>33.726999999999997</v>
      </c>
      <c r="D54" s="113">
        <v>12.356</v>
      </c>
      <c r="E54" s="114">
        <v>6.3449999999999998</v>
      </c>
      <c r="F54" s="114">
        <v>3.0049999999999999</v>
      </c>
      <c r="G54" s="359">
        <v>0.33400000000000002</v>
      </c>
      <c r="H54" s="113">
        <v>0.66800000000000004</v>
      </c>
    </row>
    <row r="55" spans="1:8" ht="14.1" customHeight="1" x14ac:dyDescent="0.2">
      <c r="A55" s="212" t="s">
        <v>60</v>
      </c>
      <c r="B55" s="115">
        <v>67.194999999999993</v>
      </c>
      <c r="C55" s="94">
        <v>35.536000000000001</v>
      </c>
      <c r="D55" s="94">
        <v>15.183</v>
      </c>
      <c r="E55" s="115">
        <v>2.2610000000000001</v>
      </c>
      <c r="F55" s="114">
        <v>3.5539999999999998</v>
      </c>
      <c r="G55" s="361">
        <v>2.2610000000000001</v>
      </c>
      <c r="H55" s="94">
        <v>0</v>
      </c>
    </row>
    <row r="56" spans="1:8" ht="14.1" customHeight="1" x14ac:dyDescent="0.2">
      <c r="A56" s="211" t="s">
        <v>61</v>
      </c>
      <c r="B56" s="111">
        <v>47.968000000000004</v>
      </c>
      <c r="C56" s="110">
        <v>25.812000000000001</v>
      </c>
      <c r="D56" s="110">
        <v>9.282</v>
      </c>
      <c r="E56" s="111">
        <v>2.3210000000000002</v>
      </c>
      <c r="F56" s="111">
        <v>1.081</v>
      </c>
      <c r="G56" s="358">
        <v>3.4329999999999998</v>
      </c>
      <c r="H56" s="110">
        <v>0.28599999999999998</v>
      </c>
    </row>
    <row r="57" spans="1:8" ht="14.1" customHeight="1" x14ac:dyDescent="0.2">
      <c r="A57" s="212" t="s">
        <v>62</v>
      </c>
      <c r="B57" s="114">
        <v>50.606000000000002</v>
      </c>
      <c r="C57" s="113">
        <v>27.832999999999998</v>
      </c>
      <c r="D57" s="113">
        <v>9.6989999999999998</v>
      </c>
      <c r="E57" s="114">
        <v>4.2169999999999996</v>
      </c>
      <c r="F57" s="114">
        <v>2.952</v>
      </c>
      <c r="G57" s="359">
        <v>1.2649999999999999</v>
      </c>
      <c r="H57" s="113">
        <v>0</v>
      </c>
    </row>
    <row r="58" spans="1:8" ht="14.1" customHeight="1" x14ac:dyDescent="0.2">
      <c r="A58" s="212" t="s">
        <v>63</v>
      </c>
      <c r="B58" s="114">
        <v>55.941000000000003</v>
      </c>
      <c r="C58" s="113">
        <v>23.975000000000001</v>
      </c>
      <c r="D58" s="113">
        <v>13.319000000000001</v>
      </c>
      <c r="E58" s="114">
        <v>3.996</v>
      </c>
      <c r="F58" s="114">
        <v>0</v>
      </c>
      <c r="G58" s="359">
        <v>6.66</v>
      </c>
      <c r="H58" s="113">
        <v>0</v>
      </c>
    </row>
    <row r="59" spans="1:8" ht="14.1" customHeight="1" x14ac:dyDescent="0.2">
      <c r="A59" s="212" t="s">
        <v>64</v>
      </c>
      <c r="B59" s="114">
        <v>29.884</v>
      </c>
      <c r="C59" s="113">
        <v>11.954000000000001</v>
      </c>
      <c r="D59" s="113">
        <v>7.4710000000000001</v>
      </c>
      <c r="E59" s="114">
        <v>0</v>
      </c>
      <c r="F59" s="114">
        <v>0</v>
      </c>
      <c r="G59" s="359">
        <v>4.4829999999999997</v>
      </c>
      <c r="H59" s="113">
        <v>0</v>
      </c>
    </row>
    <row r="60" spans="1:8" ht="14.1" customHeight="1" x14ac:dyDescent="0.2">
      <c r="A60" s="212" t="s">
        <v>65</v>
      </c>
      <c r="B60" s="114">
        <v>44.557000000000002</v>
      </c>
      <c r="C60" s="113">
        <v>29.92</v>
      </c>
      <c r="D60" s="113">
        <v>6.0270000000000001</v>
      </c>
      <c r="E60" s="114">
        <v>0.86099999999999999</v>
      </c>
      <c r="F60" s="114">
        <v>0</v>
      </c>
      <c r="G60" s="359">
        <v>1.722</v>
      </c>
      <c r="H60" s="113">
        <v>0.43099999999999999</v>
      </c>
    </row>
    <row r="61" spans="1:8" ht="14.1" customHeight="1" x14ac:dyDescent="0.2">
      <c r="A61" s="212" t="s">
        <v>66</v>
      </c>
      <c r="B61" s="114">
        <v>43.048999999999999</v>
      </c>
      <c r="C61" s="113">
        <v>20.925999999999998</v>
      </c>
      <c r="D61" s="113">
        <v>4.7830000000000004</v>
      </c>
      <c r="E61" s="114">
        <v>1.794</v>
      </c>
      <c r="F61" s="114">
        <v>1.196</v>
      </c>
      <c r="G61" s="359">
        <v>7.1749999999999998</v>
      </c>
      <c r="H61" s="113">
        <v>0.59799999999999998</v>
      </c>
    </row>
    <row r="62" spans="1:8" ht="14.1" customHeight="1" x14ac:dyDescent="0.2">
      <c r="A62" s="212" t="s">
        <v>67</v>
      </c>
      <c r="B62" s="114">
        <v>43.906999999999996</v>
      </c>
      <c r="C62" s="113">
        <v>14.382999999999999</v>
      </c>
      <c r="D62" s="113">
        <v>9.0839999999999996</v>
      </c>
      <c r="E62" s="114">
        <v>0</v>
      </c>
      <c r="F62" s="114">
        <v>0.75700000000000001</v>
      </c>
      <c r="G62" s="359">
        <v>12.869</v>
      </c>
      <c r="H62" s="113">
        <v>0</v>
      </c>
    </row>
    <row r="63" spans="1:8" ht="14.1" customHeight="1" x14ac:dyDescent="0.2">
      <c r="A63" s="212" t="s">
        <v>68</v>
      </c>
      <c r="B63" s="114">
        <v>46.518999999999998</v>
      </c>
      <c r="C63" s="113">
        <v>26.103999999999999</v>
      </c>
      <c r="D63" s="113">
        <v>11.044</v>
      </c>
      <c r="E63" s="114">
        <v>2.343</v>
      </c>
      <c r="F63" s="114">
        <v>0.66900000000000004</v>
      </c>
      <c r="G63" s="359">
        <v>1.673</v>
      </c>
      <c r="H63" s="113">
        <v>0.33500000000000002</v>
      </c>
    </row>
    <row r="64" spans="1:8" ht="14.1" customHeight="1" x14ac:dyDescent="0.2">
      <c r="A64" s="212" t="s">
        <v>69</v>
      </c>
      <c r="B64" s="114">
        <v>43.75</v>
      </c>
      <c r="C64" s="113">
        <v>13.281000000000001</v>
      </c>
      <c r="D64" s="113">
        <v>13.281000000000001</v>
      </c>
      <c r="E64" s="114">
        <v>1.5629999999999999</v>
      </c>
      <c r="F64" s="114">
        <v>1.5629999999999999</v>
      </c>
      <c r="G64" s="359">
        <v>3.9060000000000001</v>
      </c>
      <c r="H64" s="113">
        <v>0.78100000000000003</v>
      </c>
    </row>
    <row r="65" spans="1:8" ht="14.1" customHeight="1" x14ac:dyDescent="0.2">
      <c r="A65" s="212" t="s">
        <v>70</v>
      </c>
      <c r="B65" s="114">
        <v>58.146000000000001</v>
      </c>
      <c r="C65" s="113">
        <v>33.094000000000001</v>
      </c>
      <c r="D65" s="113">
        <v>11.134</v>
      </c>
      <c r="E65" s="114">
        <v>1.546</v>
      </c>
      <c r="F65" s="114">
        <v>0.309</v>
      </c>
      <c r="G65" s="359">
        <v>6.1859999999999999</v>
      </c>
      <c r="H65" s="113">
        <v>0</v>
      </c>
    </row>
    <row r="66" spans="1:8" ht="14.1" customHeight="1" x14ac:dyDescent="0.2">
      <c r="A66" s="212" t="s">
        <v>71</v>
      </c>
      <c r="B66" s="114">
        <v>53.548999999999999</v>
      </c>
      <c r="C66" s="113">
        <v>31.765999999999998</v>
      </c>
      <c r="D66" s="113">
        <v>6.8070000000000004</v>
      </c>
      <c r="E66" s="114">
        <v>5.899</v>
      </c>
      <c r="F66" s="114">
        <v>1.361</v>
      </c>
      <c r="G66" s="359">
        <v>1.8149999999999999</v>
      </c>
      <c r="H66" s="113">
        <v>0.45400000000000001</v>
      </c>
    </row>
    <row r="67" spans="1:8" ht="14.1" customHeight="1" x14ac:dyDescent="0.2">
      <c r="A67" s="212" t="s">
        <v>72</v>
      </c>
      <c r="B67" s="114">
        <v>39.848999999999997</v>
      </c>
      <c r="C67" s="113">
        <v>19.923999999999999</v>
      </c>
      <c r="D67" s="113">
        <v>12.128</v>
      </c>
      <c r="E67" s="114">
        <v>2.5990000000000002</v>
      </c>
      <c r="F67" s="114">
        <v>0.86599999999999999</v>
      </c>
      <c r="G67" s="359">
        <v>4.3310000000000004</v>
      </c>
      <c r="H67" s="113">
        <v>0</v>
      </c>
    </row>
    <row r="68" spans="1:8" ht="14.1" customHeight="1" x14ac:dyDescent="0.2">
      <c r="A68" s="212" t="s">
        <v>73</v>
      </c>
      <c r="B68" s="114">
        <v>45.286000000000001</v>
      </c>
      <c r="C68" s="113">
        <v>22.492999999999999</v>
      </c>
      <c r="D68" s="113">
        <v>10.797000000000001</v>
      </c>
      <c r="E68" s="114">
        <v>1.2</v>
      </c>
      <c r="F68" s="114">
        <v>0.9</v>
      </c>
      <c r="G68" s="359">
        <v>1.5</v>
      </c>
      <c r="H68" s="113">
        <v>0</v>
      </c>
    </row>
    <row r="69" spans="1:8" s="8" customFormat="1" ht="14.1" customHeight="1" x14ac:dyDescent="0.25">
      <c r="A69" s="213" t="s">
        <v>74</v>
      </c>
      <c r="B69" s="114">
        <v>47.472999999999999</v>
      </c>
      <c r="C69" s="113">
        <v>24.402000000000001</v>
      </c>
      <c r="D69" s="113">
        <v>9.3170000000000002</v>
      </c>
      <c r="E69" s="114">
        <v>2.218</v>
      </c>
      <c r="F69" s="114">
        <v>0.88700000000000001</v>
      </c>
      <c r="G69" s="359">
        <v>4.4370000000000003</v>
      </c>
      <c r="H69" s="113">
        <v>1.331</v>
      </c>
    </row>
    <row r="70" spans="1:8" ht="14.1" customHeight="1" x14ac:dyDescent="0.2">
      <c r="A70" s="212" t="s">
        <v>75</v>
      </c>
      <c r="B70" s="115">
        <v>53.765999999999998</v>
      </c>
      <c r="C70" s="94">
        <v>29.777999999999999</v>
      </c>
      <c r="D70" s="94">
        <v>9.0990000000000002</v>
      </c>
      <c r="E70" s="115">
        <v>3.3090000000000002</v>
      </c>
      <c r="F70" s="114">
        <v>2.4809999999999999</v>
      </c>
      <c r="G70" s="361">
        <v>2.4809999999999999</v>
      </c>
      <c r="H70" s="94">
        <v>0</v>
      </c>
    </row>
    <row r="71" spans="1:8" ht="14.1" customHeight="1" x14ac:dyDescent="0.2">
      <c r="A71" s="216" t="s">
        <v>76</v>
      </c>
      <c r="B71" s="111">
        <v>47.517000000000003</v>
      </c>
      <c r="C71" s="110">
        <v>20.998999999999999</v>
      </c>
      <c r="D71" s="110">
        <v>9.625</v>
      </c>
      <c r="E71" s="111">
        <v>1.8169999999999999</v>
      </c>
      <c r="F71" s="111">
        <v>3.5</v>
      </c>
      <c r="G71" s="358">
        <v>5.048</v>
      </c>
      <c r="H71" s="110">
        <v>0.33700000000000002</v>
      </c>
    </row>
    <row r="72" spans="1:8" ht="14.1" customHeight="1" x14ac:dyDescent="0.2">
      <c r="A72" s="212" t="s">
        <v>77</v>
      </c>
      <c r="B72" s="114">
        <v>66.855999999999995</v>
      </c>
      <c r="C72" s="113">
        <v>24.928999999999998</v>
      </c>
      <c r="D72" s="113">
        <v>9.0649999999999995</v>
      </c>
      <c r="E72" s="114">
        <v>3.399</v>
      </c>
      <c r="F72" s="114">
        <v>4.5330000000000004</v>
      </c>
      <c r="G72" s="359">
        <v>13.598000000000001</v>
      </c>
      <c r="H72" s="113">
        <v>2.266</v>
      </c>
    </row>
    <row r="73" spans="1:8" ht="14.1" customHeight="1" x14ac:dyDescent="0.2">
      <c r="A73" s="212" t="s">
        <v>78</v>
      </c>
      <c r="B73" s="114">
        <v>46.975000000000001</v>
      </c>
      <c r="C73" s="113">
        <v>20.244</v>
      </c>
      <c r="D73" s="113">
        <v>7.665</v>
      </c>
      <c r="E73" s="114">
        <v>1.9650000000000001</v>
      </c>
      <c r="F73" s="114">
        <v>4.5209999999999999</v>
      </c>
      <c r="G73" s="359">
        <v>6.2889999999999997</v>
      </c>
      <c r="H73" s="113">
        <v>0.19700000000000001</v>
      </c>
    </row>
    <row r="74" spans="1:8" ht="14.1" customHeight="1" x14ac:dyDescent="0.2">
      <c r="A74" s="212" t="s">
        <v>79</v>
      </c>
      <c r="B74" s="114">
        <v>37.950000000000003</v>
      </c>
      <c r="C74" s="113">
        <v>13.961</v>
      </c>
      <c r="D74" s="113">
        <v>10.225</v>
      </c>
      <c r="E74" s="114">
        <v>1.966</v>
      </c>
      <c r="F74" s="114">
        <v>3.1459999999999999</v>
      </c>
      <c r="G74" s="359">
        <v>3.7360000000000002</v>
      </c>
      <c r="H74" s="113">
        <v>0.39300000000000002</v>
      </c>
    </row>
    <row r="75" spans="1:8" ht="14.1" customHeight="1" x14ac:dyDescent="0.2">
      <c r="A75" s="212" t="s">
        <v>80</v>
      </c>
      <c r="B75" s="114">
        <v>28.637</v>
      </c>
      <c r="C75" s="113">
        <v>15.42</v>
      </c>
      <c r="D75" s="113">
        <v>4.8460000000000001</v>
      </c>
      <c r="E75" s="114">
        <v>0</v>
      </c>
      <c r="F75" s="114">
        <v>0.88100000000000001</v>
      </c>
      <c r="G75" s="359">
        <v>3.0840000000000001</v>
      </c>
      <c r="H75" s="113">
        <v>0</v>
      </c>
    </row>
    <row r="76" spans="1:8" s="8" customFormat="1" ht="14.1" customHeight="1" x14ac:dyDescent="0.25">
      <c r="A76" s="212" t="s">
        <v>81</v>
      </c>
      <c r="B76" s="114">
        <v>55.902999999999999</v>
      </c>
      <c r="C76" s="113">
        <v>14.997999999999999</v>
      </c>
      <c r="D76" s="113">
        <v>10.907999999999999</v>
      </c>
      <c r="E76" s="114">
        <v>9.5440000000000005</v>
      </c>
      <c r="F76" s="114">
        <v>6.8170000000000002</v>
      </c>
      <c r="G76" s="359">
        <v>9.5440000000000005</v>
      </c>
      <c r="H76" s="113">
        <v>0</v>
      </c>
    </row>
    <row r="77" spans="1:8" ht="14.1" customHeight="1" x14ac:dyDescent="0.2">
      <c r="A77" s="215" t="s">
        <v>293</v>
      </c>
      <c r="B77" s="114">
        <v>41.78</v>
      </c>
      <c r="C77" s="113">
        <v>12.006</v>
      </c>
      <c r="D77" s="113">
        <v>15.848000000000001</v>
      </c>
      <c r="E77" s="114">
        <v>1.4410000000000001</v>
      </c>
      <c r="F77" s="114">
        <v>4.3220000000000001</v>
      </c>
      <c r="G77" s="359">
        <v>2.4009999999999998</v>
      </c>
      <c r="H77" s="113">
        <v>0.96</v>
      </c>
    </row>
    <row r="78" spans="1:8" ht="14.1" customHeight="1" x14ac:dyDescent="0.2">
      <c r="A78" s="212" t="s">
        <v>82</v>
      </c>
      <c r="B78" s="115">
        <v>56.579000000000001</v>
      </c>
      <c r="C78" s="94">
        <v>30.527000000000001</v>
      </c>
      <c r="D78" s="94">
        <v>11.579000000000001</v>
      </c>
      <c r="E78" s="115">
        <v>1.0529999999999999</v>
      </c>
      <c r="F78" s="114">
        <v>2.3679999999999999</v>
      </c>
      <c r="G78" s="361">
        <v>3.1579999999999999</v>
      </c>
      <c r="H78" s="94">
        <v>0</v>
      </c>
    </row>
    <row r="79" spans="1:8" ht="14.1" customHeight="1" x14ac:dyDescent="0.2">
      <c r="A79" s="211" t="s">
        <v>83</v>
      </c>
      <c r="B79" s="111">
        <v>61.277000000000001</v>
      </c>
      <c r="C79" s="110">
        <v>30.84</v>
      </c>
      <c r="D79" s="110">
        <v>9.827</v>
      </c>
      <c r="E79" s="111">
        <v>3.1240000000000001</v>
      </c>
      <c r="F79" s="111">
        <v>3.5270000000000001</v>
      </c>
      <c r="G79" s="358">
        <v>6.2489999999999997</v>
      </c>
      <c r="H79" s="110">
        <v>0.30199999999999999</v>
      </c>
    </row>
    <row r="80" spans="1:8" ht="14.1" customHeight="1" x14ac:dyDescent="0.2">
      <c r="A80" s="212" t="s">
        <v>84</v>
      </c>
      <c r="B80" s="114">
        <v>83.498999999999995</v>
      </c>
      <c r="C80" s="113">
        <v>68.587999999999994</v>
      </c>
      <c r="D80" s="113">
        <v>8.9459999999999997</v>
      </c>
      <c r="E80" s="114">
        <v>2.9820000000000002</v>
      </c>
      <c r="F80" s="114">
        <v>0</v>
      </c>
      <c r="G80" s="359">
        <v>2.9820000000000002</v>
      </c>
      <c r="H80" s="113">
        <v>0</v>
      </c>
    </row>
    <row r="81" spans="1:9" ht="14.1" customHeight="1" x14ac:dyDescent="0.2">
      <c r="A81" s="212" t="s">
        <v>86</v>
      </c>
      <c r="B81" s="114">
        <v>93.712000000000003</v>
      </c>
      <c r="C81" s="113">
        <v>48.366999999999997</v>
      </c>
      <c r="D81" s="113">
        <v>15.115</v>
      </c>
      <c r="E81" s="114">
        <v>6.0460000000000003</v>
      </c>
      <c r="F81" s="114">
        <v>6.0460000000000003</v>
      </c>
      <c r="G81" s="359">
        <v>15.115</v>
      </c>
      <c r="H81" s="113">
        <v>0</v>
      </c>
    </row>
    <row r="82" spans="1:9" ht="14.1" customHeight="1" x14ac:dyDescent="0.2">
      <c r="A82" s="212" t="s">
        <v>87</v>
      </c>
      <c r="B82" s="114">
        <v>40.664999999999999</v>
      </c>
      <c r="C82" s="113">
        <v>21.896999999999998</v>
      </c>
      <c r="D82" s="113">
        <v>1.5640000000000001</v>
      </c>
      <c r="E82" s="114">
        <v>4.6920000000000002</v>
      </c>
      <c r="F82" s="114">
        <v>6.2560000000000002</v>
      </c>
      <c r="G82" s="359">
        <v>3.1280000000000001</v>
      </c>
      <c r="H82" s="113">
        <v>0</v>
      </c>
    </row>
    <row r="83" spans="1:9" ht="14.1" customHeight="1" x14ac:dyDescent="0.2">
      <c r="A83" s="212" t="s">
        <v>88</v>
      </c>
      <c r="B83" s="114">
        <v>74.218000000000004</v>
      </c>
      <c r="C83" s="113">
        <v>42.591000000000001</v>
      </c>
      <c r="D83" s="113">
        <v>8.8559999999999999</v>
      </c>
      <c r="E83" s="114">
        <v>2.1080000000000001</v>
      </c>
      <c r="F83" s="114">
        <v>13.494</v>
      </c>
      <c r="G83" s="359">
        <v>0.84299999999999997</v>
      </c>
      <c r="H83" s="113">
        <v>0</v>
      </c>
      <c r="I83" s="3"/>
    </row>
    <row r="84" spans="1:9" ht="14.1" customHeight="1" x14ac:dyDescent="0.2">
      <c r="A84" s="212" t="s">
        <v>90</v>
      </c>
      <c r="B84" s="114">
        <v>55.314999999999998</v>
      </c>
      <c r="C84" s="113">
        <v>29.283999999999999</v>
      </c>
      <c r="D84" s="113">
        <v>6.8029999999999999</v>
      </c>
      <c r="E84" s="114">
        <v>2.3660000000000001</v>
      </c>
      <c r="F84" s="114">
        <v>1.4790000000000001</v>
      </c>
      <c r="G84" s="359">
        <v>10.353</v>
      </c>
      <c r="H84" s="113">
        <v>0.59199999999999997</v>
      </c>
    </row>
    <row r="85" spans="1:9" ht="14.1" customHeight="1" x14ac:dyDescent="0.2">
      <c r="A85" s="212" t="s">
        <v>91</v>
      </c>
      <c r="B85" s="114">
        <v>71.162999999999997</v>
      </c>
      <c r="C85" s="113">
        <v>32.375999999999998</v>
      </c>
      <c r="D85" s="113">
        <v>13.462999999999999</v>
      </c>
      <c r="E85" s="114">
        <v>2.5640000000000001</v>
      </c>
      <c r="F85" s="114">
        <v>3.5259999999999998</v>
      </c>
      <c r="G85" s="359">
        <v>10.577999999999999</v>
      </c>
      <c r="H85" s="113">
        <v>0.32100000000000001</v>
      </c>
    </row>
    <row r="86" spans="1:9" ht="14.1" customHeight="1" x14ac:dyDescent="0.2">
      <c r="A86" s="212" t="s">
        <v>92</v>
      </c>
      <c r="B86" s="114">
        <v>52.158999999999999</v>
      </c>
      <c r="C86" s="113">
        <v>19.606000000000002</v>
      </c>
      <c r="D86" s="113">
        <v>11.468</v>
      </c>
      <c r="E86" s="114">
        <v>3.3290000000000002</v>
      </c>
      <c r="F86" s="114">
        <v>1.85</v>
      </c>
      <c r="G86" s="359">
        <v>5.5490000000000004</v>
      </c>
      <c r="H86" s="113">
        <v>0</v>
      </c>
    </row>
    <row r="87" spans="1:9" s="8" customFormat="1" ht="14.1" customHeight="1" x14ac:dyDescent="0.25">
      <c r="A87" s="212" t="s">
        <v>93</v>
      </c>
      <c r="B87" s="114">
        <v>51.072000000000003</v>
      </c>
      <c r="C87" s="113">
        <v>27.968</v>
      </c>
      <c r="D87" s="113">
        <v>9.4239999999999995</v>
      </c>
      <c r="E87" s="114">
        <v>4.8639999999999999</v>
      </c>
      <c r="F87" s="114">
        <v>0.91200000000000003</v>
      </c>
      <c r="G87" s="359">
        <v>3.6480000000000001</v>
      </c>
      <c r="H87" s="113">
        <v>0.30399999999999999</v>
      </c>
    </row>
    <row r="88" spans="1:9" ht="14.1" customHeight="1" x14ac:dyDescent="0.2">
      <c r="A88" s="212" t="s">
        <v>94</v>
      </c>
      <c r="B88" s="114">
        <v>67.44</v>
      </c>
      <c r="C88" s="113">
        <v>35.347999999999999</v>
      </c>
      <c r="D88" s="113">
        <v>13.023</v>
      </c>
      <c r="E88" s="114">
        <v>1.86</v>
      </c>
      <c r="F88" s="114">
        <v>2.7909999999999999</v>
      </c>
      <c r="G88" s="359">
        <v>2.3260000000000001</v>
      </c>
      <c r="H88" s="113">
        <v>0</v>
      </c>
    </row>
    <row r="89" spans="1:9" ht="14.1" customHeight="1" x14ac:dyDescent="0.2">
      <c r="A89" s="212" t="s">
        <v>95</v>
      </c>
      <c r="B89" s="115">
        <v>51</v>
      </c>
      <c r="C89" s="94">
        <v>17.558</v>
      </c>
      <c r="D89" s="94">
        <v>4.18</v>
      </c>
      <c r="E89" s="115">
        <v>3.3439999999999999</v>
      </c>
      <c r="F89" s="114">
        <v>0</v>
      </c>
      <c r="G89" s="361">
        <v>7.5250000000000004</v>
      </c>
      <c r="H89" s="94">
        <v>1.6719999999999999</v>
      </c>
    </row>
    <row r="90" spans="1:9" ht="14.1" customHeight="1" x14ac:dyDescent="0.2">
      <c r="A90" s="216" t="s">
        <v>96</v>
      </c>
      <c r="B90" s="111">
        <v>53.515000000000001</v>
      </c>
      <c r="C90" s="110">
        <v>22.92</v>
      </c>
      <c r="D90" s="110">
        <v>10.702999999999999</v>
      </c>
      <c r="E90" s="111">
        <v>3.9380000000000002</v>
      </c>
      <c r="F90" s="111">
        <v>3.5339999999999998</v>
      </c>
      <c r="G90" s="358">
        <v>5.15</v>
      </c>
      <c r="H90" s="110">
        <v>0.30299999999999999</v>
      </c>
    </row>
    <row r="91" spans="1:9" ht="14.1" customHeight="1" x14ac:dyDescent="0.2">
      <c r="A91" s="212" t="s">
        <v>85</v>
      </c>
      <c r="B91" s="114">
        <v>60.604999999999997</v>
      </c>
      <c r="C91" s="113">
        <v>24.242000000000001</v>
      </c>
      <c r="D91" s="113">
        <v>9.9819999999999993</v>
      </c>
      <c r="E91" s="114">
        <v>0.71299999999999997</v>
      </c>
      <c r="F91" s="114">
        <v>2.8519999999999999</v>
      </c>
      <c r="G91" s="359">
        <v>10.695</v>
      </c>
      <c r="H91" s="113">
        <v>0.71299999999999997</v>
      </c>
    </row>
    <row r="92" spans="1:9" ht="14.1" customHeight="1" x14ac:dyDescent="0.2">
      <c r="A92" s="212" t="s">
        <v>97</v>
      </c>
      <c r="B92" s="114">
        <v>49.597999999999999</v>
      </c>
      <c r="C92" s="113">
        <v>22.545000000000002</v>
      </c>
      <c r="D92" s="113">
        <v>12.775</v>
      </c>
      <c r="E92" s="114">
        <v>4.5090000000000003</v>
      </c>
      <c r="F92" s="114">
        <v>0.751</v>
      </c>
      <c r="G92" s="359">
        <v>2.254</v>
      </c>
      <c r="H92" s="113">
        <v>0</v>
      </c>
    </row>
    <row r="93" spans="1:9" ht="14.1" customHeight="1" x14ac:dyDescent="0.2">
      <c r="A93" s="212" t="s">
        <v>89</v>
      </c>
      <c r="B93" s="114">
        <v>69.84</v>
      </c>
      <c r="C93" s="113">
        <v>31.282</v>
      </c>
      <c r="D93" s="113">
        <v>11.64</v>
      </c>
      <c r="E93" s="114">
        <v>7.2750000000000004</v>
      </c>
      <c r="F93" s="114">
        <v>10.185</v>
      </c>
      <c r="G93" s="359">
        <v>4.3650000000000002</v>
      </c>
      <c r="H93" s="113">
        <v>0</v>
      </c>
    </row>
    <row r="94" spans="1:9" ht="14.1" customHeight="1" x14ac:dyDescent="0.2">
      <c r="A94" s="212" t="s">
        <v>98</v>
      </c>
      <c r="B94" s="114">
        <v>57.747</v>
      </c>
      <c r="C94" s="113">
        <v>23.099</v>
      </c>
      <c r="D94" s="113">
        <v>8.6620000000000008</v>
      </c>
      <c r="E94" s="114">
        <v>2.887</v>
      </c>
      <c r="F94" s="114">
        <v>0</v>
      </c>
      <c r="G94" s="359">
        <v>11.548999999999999</v>
      </c>
      <c r="H94" s="113">
        <v>2.887</v>
      </c>
    </row>
    <row r="95" spans="1:9" ht="14.1" customHeight="1" x14ac:dyDescent="0.2">
      <c r="A95" s="212" t="s">
        <v>99</v>
      </c>
      <c r="B95" s="114">
        <v>47.091999999999999</v>
      </c>
      <c r="C95" s="113">
        <v>23.297999999999998</v>
      </c>
      <c r="D95" s="113">
        <v>9.9139999999999997</v>
      </c>
      <c r="E95" s="114">
        <v>4.9569999999999999</v>
      </c>
      <c r="F95" s="114">
        <v>0.496</v>
      </c>
      <c r="G95" s="359">
        <v>2.4790000000000001</v>
      </c>
      <c r="H95" s="113">
        <v>0.496</v>
      </c>
    </row>
    <row r="96" spans="1:9" ht="14.1" customHeight="1" x14ac:dyDescent="0.2">
      <c r="A96" s="212" t="s">
        <v>100</v>
      </c>
      <c r="B96" s="114">
        <v>48.51</v>
      </c>
      <c r="C96" s="113">
        <v>18.355</v>
      </c>
      <c r="D96" s="113">
        <v>11.8</v>
      </c>
      <c r="E96" s="114">
        <v>1.9670000000000001</v>
      </c>
      <c r="F96" s="114">
        <v>5.9</v>
      </c>
      <c r="G96" s="359">
        <v>5.2439999999999998</v>
      </c>
      <c r="H96" s="113">
        <v>0</v>
      </c>
    </row>
    <row r="97" spans="1:8" ht="14.1" customHeight="1" x14ac:dyDescent="0.2">
      <c r="A97" s="212" t="s">
        <v>101</v>
      </c>
      <c r="B97" s="114">
        <v>51.192</v>
      </c>
      <c r="C97" s="113">
        <v>17.806000000000001</v>
      </c>
      <c r="D97" s="113">
        <v>10.016</v>
      </c>
      <c r="E97" s="114">
        <v>1.113</v>
      </c>
      <c r="F97" s="114">
        <v>3.339</v>
      </c>
      <c r="G97" s="359">
        <v>6.6769999999999996</v>
      </c>
      <c r="H97" s="113">
        <v>0</v>
      </c>
    </row>
    <row r="98" spans="1:8" ht="14.1" customHeight="1" x14ac:dyDescent="0.2">
      <c r="A98" s="212" t="s">
        <v>102</v>
      </c>
      <c r="B98" s="114">
        <v>35.039000000000001</v>
      </c>
      <c r="C98" s="113">
        <v>28.030999999999999</v>
      </c>
      <c r="D98" s="113">
        <v>7.008</v>
      </c>
      <c r="E98" s="114">
        <v>0</v>
      </c>
      <c r="F98" s="114">
        <v>0</v>
      </c>
      <c r="G98" s="359">
        <v>0</v>
      </c>
      <c r="H98" s="113">
        <v>0</v>
      </c>
    </row>
    <row r="99" spans="1:8" ht="14.1" customHeight="1" x14ac:dyDescent="0.2">
      <c r="A99" s="212" t="s">
        <v>103</v>
      </c>
      <c r="B99" s="115">
        <v>28.419</v>
      </c>
      <c r="C99" s="113">
        <v>11.702</v>
      </c>
      <c r="D99" s="113">
        <v>1.6719999999999999</v>
      </c>
      <c r="E99" s="114">
        <v>5.0149999999999997</v>
      </c>
      <c r="F99" s="114">
        <v>3.343</v>
      </c>
      <c r="G99" s="359">
        <v>3.343</v>
      </c>
      <c r="H99" s="113">
        <v>0</v>
      </c>
    </row>
    <row r="100" spans="1:8" ht="14.1" customHeight="1" x14ac:dyDescent="0.2">
      <c r="A100" s="212" t="s">
        <v>104</v>
      </c>
      <c r="B100" s="114">
        <v>95.555999999999997</v>
      </c>
      <c r="C100" s="113">
        <v>47.777999999999999</v>
      </c>
      <c r="D100" s="113">
        <v>15.926</v>
      </c>
      <c r="E100" s="114">
        <v>21.234999999999999</v>
      </c>
      <c r="F100" s="114">
        <v>5.3090000000000002</v>
      </c>
      <c r="G100" s="359">
        <v>5.3090000000000002</v>
      </c>
      <c r="H100" s="113">
        <v>0</v>
      </c>
    </row>
    <row r="101" spans="1:8" ht="14.1" customHeight="1" x14ac:dyDescent="0.2">
      <c r="A101" s="283" t="s">
        <v>105</v>
      </c>
      <c r="B101" s="309">
        <v>126.81699999999999</v>
      </c>
      <c r="C101" s="308">
        <v>15.852</v>
      </c>
      <c r="D101" s="308">
        <v>63.408000000000001</v>
      </c>
      <c r="E101" s="309">
        <v>0</v>
      </c>
      <c r="F101" s="309">
        <v>0</v>
      </c>
      <c r="G101" s="362">
        <v>15.852</v>
      </c>
      <c r="H101" s="308">
        <v>0</v>
      </c>
    </row>
    <row r="102" spans="1:8" x14ac:dyDescent="0.2">
      <c r="A102" s="310"/>
      <c r="B102" s="310"/>
      <c r="C102" s="311"/>
      <c r="D102" s="111"/>
      <c r="E102" s="110"/>
      <c r="F102" s="112"/>
      <c r="G102" s="110"/>
      <c r="H102" s="112"/>
    </row>
    <row r="105" spans="1:8" x14ac:dyDescent="0.2">
      <c r="C105" s="116"/>
      <c r="D105" s="116"/>
      <c r="E105" s="116"/>
      <c r="F105" s="116"/>
      <c r="G105" s="116"/>
      <c r="H105" s="116"/>
    </row>
    <row r="106" spans="1:8" ht="15" x14ac:dyDescent="0.25">
      <c r="C106" s="116"/>
      <c r="D106" s="116"/>
      <c r="E106" s="116"/>
      <c r="F106" s="116"/>
      <c r="G106" s="116"/>
      <c r="H106"/>
    </row>
    <row r="107" spans="1:8" x14ac:dyDescent="0.2">
      <c r="C107" s="113"/>
      <c r="D107" s="117"/>
      <c r="E107" s="113"/>
      <c r="F107" s="113"/>
      <c r="G107" s="113"/>
      <c r="H107" s="113"/>
    </row>
    <row r="108" spans="1:8" x14ac:dyDescent="0.2">
      <c r="C108" s="113"/>
      <c r="D108" s="117"/>
      <c r="E108" s="113"/>
      <c r="F108" s="113"/>
      <c r="G108" s="113"/>
      <c r="H108" s="113"/>
    </row>
    <row r="109" spans="1:8" x14ac:dyDescent="0.2">
      <c r="C109" s="113"/>
      <c r="D109" s="117"/>
      <c r="E109" s="113"/>
      <c r="F109" s="113"/>
      <c r="G109" s="113"/>
      <c r="H109" s="113"/>
    </row>
    <row r="110" spans="1:8" x14ac:dyDescent="0.2">
      <c r="C110" s="113"/>
      <c r="D110" s="117"/>
      <c r="E110" s="113"/>
      <c r="F110" s="113"/>
      <c r="G110" s="113"/>
      <c r="H110" s="113"/>
    </row>
    <row r="111" spans="1:8" x14ac:dyDescent="0.2">
      <c r="C111" s="113"/>
      <c r="D111" s="117"/>
      <c r="E111" s="113"/>
      <c r="F111" s="113"/>
      <c r="G111" s="113"/>
      <c r="H111" s="113"/>
    </row>
    <row r="112" spans="1:8" x14ac:dyDescent="0.2">
      <c r="C112" s="113"/>
      <c r="D112" s="117"/>
      <c r="E112" s="113"/>
      <c r="F112" s="113"/>
      <c r="G112" s="113"/>
      <c r="H112" s="113"/>
    </row>
    <row r="113" spans="1:8" x14ac:dyDescent="0.2">
      <c r="A113" s="9"/>
      <c r="B113" s="9"/>
      <c r="C113" s="113"/>
      <c r="D113" s="117"/>
      <c r="E113" s="113"/>
      <c r="F113" s="113"/>
      <c r="G113" s="113"/>
      <c r="H113" s="113"/>
    </row>
    <row r="114" spans="1:8" x14ac:dyDescent="0.2">
      <c r="A114" s="9"/>
      <c r="B114" s="9"/>
      <c r="C114" s="113"/>
      <c r="D114" s="117"/>
      <c r="E114" s="113"/>
      <c r="F114" s="113"/>
      <c r="G114" s="113"/>
      <c r="H114" s="113"/>
    </row>
    <row r="115" spans="1:8" x14ac:dyDescent="0.2">
      <c r="A115" s="9"/>
      <c r="B115" s="9"/>
      <c r="D115" s="119"/>
      <c r="F115" s="120"/>
      <c r="H115" s="120"/>
    </row>
    <row r="116" spans="1:8" x14ac:dyDescent="0.2">
      <c r="A116" s="9"/>
      <c r="B116" s="9"/>
      <c r="D116" s="119"/>
      <c r="H116" s="120"/>
    </row>
    <row r="117" spans="1:8" x14ac:dyDescent="0.2">
      <c r="A117" s="9"/>
      <c r="B117" s="9"/>
      <c r="D117" s="119"/>
      <c r="H117" s="120"/>
    </row>
    <row r="118" spans="1:8" x14ac:dyDescent="0.2">
      <c r="A118" s="9"/>
      <c r="B118" s="9"/>
      <c r="H118" s="120"/>
    </row>
    <row r="119" spans="1:8" x14ac:dyDescent="0.2">
      <c r="A119" s="9"/>
      <c r="B119" s="9"/>
      <c r="H119" s="120"/>
    </row>
  </sheetData>
  <mergeCells count="6">
    <mergeCell ref="A1:H1"/>
    <mergeCell ref="A2:H2"/>
    <mergeCell ref="A3:H3"/>
    <mergeCell ref="A4:A5"/>
    <mergeCell ref="C4:H4"/>
    <mergeCell ref="B4:B5"/>
  </mergeCells>
  <printOptions horizontalCentered="1"/>
  <pageMargins left="0.59055118110236227" right="0.31496062992125984" top="0.62992125984251968" bottom="0.11811023622047245" header="0.31496062992125984" footer="0.43307086614173229"/>
  <pageSetup paperSize="9" scale="84" firstPageNumber="48" orientation="landscape" useFirstPageNumber="1" r:id="rId1"/>
  <headerFooter alignWithMargins="0">
    <oddHeader>&amp;C&amp;"Arial,обычный"&amp;10 &amp;P</oddHeader>
  </headerFooter>
  <rowBreaks count="2" manualBreakCount="2">
    <brk id="38" max="6" man="1"/>
    <brk id="70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122"/>
  <sheetViews>
    <sheetView topLeftCell="A79" zoomScaleNormal="100" workbookViewId="0">
      <selection sqref="A1:G1"/>
    </sheetView>
  </sheetViews>
  <sheetFormatPr defaultRowHeight="15" x14ac:dyDescent="0.25"/>
  <cols>
    <col min="1" max="1" width="44.28515625" customWidth="1"/>
    <col min="2" max="7" width="14.28515625" customWidth="1"/>
    <col min="8" max="8" width="9.7109375" bestFit="1" customWidth="1"/>
  </cols>
  <sheetData>
    <row r="1" spans="1:10" x14ac:dyDescent="0.25">
      <c r="A1" s="572" t="s">
        <v>287</v>
      </c>
      <c r="B1" s="520"/>
      <c r="C1" s="520"/>
      <c r="D1" s="520"/>
      <c r="E1" s="520"/>
      <c r="F1" s="520"/>
      <c r="G1" s="520"/>
    </row>
    <row r="2" spans="1:10" x14ac:dyDescent="0.25">
      <c r="A2" s="121"/>
      <c r="B2" s="121"/>
      <c r="C2" s="121"/>
      <c r="D2" s="121"/>
      <c r="E2" s="121"/>
      <c r="F2" s="121"/>
      <c r="G2" s="121"/>
    </row>
    <row r="3" spans="1:10" x14ac:dyDescent="0.25">
      <c r="A3" s="573"/>
      <c r="B3" s="574" t="s">
        <v>196</v>
      </c>
      <c r="C3" s="575"/>
      <c r="D3" s="576" t="s">
        <v>214</v>
      </c>
      <c r="E3" s="575" t="s">
        <v>197</v>
      </c>
      <c r="F3" s="575"/>
      <c r="G3" s="576" t="s">
        <v>223</v>
      </c>
    </row>
    <row r="4" spans="1:10" x14ac:dyDescent="0.25">
      <c r="A4" s="573"/>
      <c r="B4" s="274" t="s">
        <v>343</v>
      </c>
      <c r="C4" s="274" t="s">
        <v>344</v>
      </c>
      <c r="D4" s="576"/>
      <c r="E4" s="274" t="s">
        <v>343</v>
      </c>
      <c r="F4" s="274" t="s">
        <v>344</v>
      </c>
      <c r="G4" s="576"/>
    </row>
    <row r="5" spans="1:10" ht="14.1" customHeight="1" x14ac:dyDescent="0.25">
      <c r="A5" s="244" t="s">
        <v>14</v>
      </c>
      <c r="B5" s="366">
        <v>893039</v>
      </c>
      <c r="C5" s="366">
        <v>1049735</v>
      </c>
      <c r="D5" s="152">
        <f>B5-C5</f>
        <v>-156696</v>
      </c>
      <c r="E5" s="152">
        <v>583942</v>
      </c>
      <c r="F5" s="152">
        <v>611436</v>
      </c>
      <c r="G5" s="152">
        <f>E5-F5</f>
        <v>-27494</v>
      </c>
      <c r="H5" s="122"/>
      <c r="I5" s="122"/>
      <c r="J5" s="122"/>
    </row>
    <row r="6" spans="1:10" ht="14.1" customHeight="1" x14ac:dyDescent="0.25">
      <c r="A6" s="273" t="s">
        <v>15</v>
      </c>
      <c r="B6" s="366">
        <v>239993</v>
      </c>
      <c r="C6" s="366">
        <v>284184</v>
      </c>
      <c r="D6" s="152">
        <f t="shared" ref="D6:D69" si="0">B6-C6</f>
        <v>-44191</v>
      </c>
      <c r="E6" s="152">
        <v>153515</v>
      </c>
      <c r="F6" s="152">
        <v>162939</v>
      </c>
      <c r="G6" s="152">
        <f t="shared" ref="G6:G69" si="1">E6-F6</f>
        <v>-9424</v>
      </c>
      <c r="H6" s="122"/>
    </row>
    <row r="7" spans="1:10" ht="14.1" customHeight="1" x14ac:dyDescent="0.25">
      <c r="A7" s="212" t="s">
        <v>16</v>
      </c>
      <c r="B7" s="367">
        <v>10432</v>
      </c>
      <c r="C7" s="367">
        <v>11287</v>
      </c>
      <c r="D7" s="153">
        <f t="shared" si="0"/>
        <v>-855</v>
      </c>
      <c r="E7" s="153">
        <v>6753</v>
      </c>
      <c r="F7" s="153">
        <v>6782</v>
      </c>
      <c r="G7" s="153">
        <f t="shared" si="1"/>
        <v>-29</v>
      </c>
      <c r="H7" s="122"/>
    </row>
    <row r="8" spans="1:10" ht="14.1" customHeight="1" x14ac:dyDescent="0.25">
      <c r="A8" s="212" t="s">
        <v>17</v>
      </c>
      <c r="B8" s="367">
        <v>7278</v>
      </c>
      <c r="C8" s="367">
        <v>8582</v>
      </c>
      <c r="D8" s="153">
        <f t="shared" si="0"/>
        <v>-1304</v>
      </c>
      <c r="E8" s="153">
        <v>5401</v>
      </c>
      <c r="F8" s="153">
        <v>5529</v>
      </c>
      <c r="G8" s="153">
        <f t="shared" si="1"/>
        <v>-128</v>
      </c>
      <c r="H8" s="122"/>
    </row>
    <row r="9" spans="1:10" ht="14.1" customHeight="1" x14ac:dyDescent="0.25">
      <c r="A9" s="212" t="s">
        <v>18</v>
      </c>
      <c r="B9" s="367">
        <v>8121</v>
      </c>
      <c r="C9" s="367">
        <v>9189</v>
      </c>
      <c r="D9" s="153">
        <f t="shared" si="0"/>
        <v>-1068</v>
      </c>
      <c r="E9" s="153">
        <v>5508</v>
      </c>
      <c r="F9" s="153">
        <v>5798</v>
      </c>
      <c r="G9" s="153">
        <f t="shared" si="1"/>
        <v>-290</v>
      </c>
      <c r="H9" s="122"/>
    </row>
    <row r="10" spans="1:10" ht="14.1" customHeight="1" x14ac:dyDescent="0.25">
      <c r="A10" s="212" t="s">
        <v>19</v>
      </c>
      <c r="B10" s="367">
        <v>14525</v>
      </c>
      <c r="C10" s="367">
        <v>17149</v>
      </c>
      <c r="D10" s="153">
        <f t="shared" si="0"/>
        <v>-2624</v>
      </c>
      <c r="E10" s="153">
        <v>9652</v>
      </c>
      <c r="F10" s="153">
        <v>9546</v>
      </c>
      <c r="G10" s="153">
        <f t="shared" si="1"/>
        <v>106</v>
      </c>
      <c r="H10" s="122"/>
    </row>
    <row r="11" spans="1:10" ht="14.1" customHeight="1" x14ac:dyDescent="0.25">
      <c r="A11" s="212" t="s">
        <v>20</v>
      </c>
      <c r="B11" s="367">
        <v>5674</v>
      </c>
      <c r="C11" s="367">
        <v>6661</v>
      </c>
      <c r="D11" s="153">
        <f t="shared" si="0"/>
        <v>-987</v>
      </c>
      <c r="E11" s="153">
        <v>3961</v>
      </c>
      <c r="F11" s="153">
        <v>4085</v>
      </c>
      <c r="G11" s="153">
        <f t="shared" si="1"/>
        <v>-124</v>
      </c>
      <c r="H11" s="122"/>
    </row>
    <row r="12" spans="1:10" ht="14.1" customHeight="1" x14ac:dyDescent="0.25">
      <c r="A12" s="212" t="s">
        <v>21</v>
      </c>
      <c r="B12" s="367">
        <v>6562</v>
      </c>
      <c r="C12" s="367">
        <v>7554</v>
      </c>
      <c r="D12" s="153">
        <f t="shared" si="0"/>
        <v>-992</v>
      </c>
      <c r="E12" s="153">
        <v>4468</v>
      </c>
      <c r="F12" s="153">
        <v>4630</v>
      </c>
      <c r="G12" s="153">
        <f t="shared" si="1"/>
        <v>-162</v>
      </c>
      <c r="H12" s="122"/>
    </row>
    <row r="13" spans="1:10" ht="14.1" customHeight="1" x14ac:dyDescent="0.25">
      <c r="A13" s="213" t="s">
        <v>22</v>
      </c>
      <c r="B13" s="367">
        <v>3606</v>
      </c>
      <c r="C13" s="367">
        <v>4385</v>
      </c>
      <c r="D13" s="153">
        <f t="shared" si="0"/>
        <v>-779</v>
      </c>
      <c r="E13" s="153">
        <v>2582</v>
      </c>
      <c r="F13" s="153">
        <v>2759</v>
      </c>
      <c r="G13" s="153">
        <f t="shared" si="1"/>
        <v>-177</v>
      </c>
      <c r="H13" s="122"/>
    </row>
    <row r="14" spans="1:10" ht="14.1" customHeight="1" x14ac:dyDescent="0.25">
      <c r="A14" s="212" t="s">
        <v>23</v>
      </c>
      <c r="B14" s="367">
        <v>6957</v>
      </c>
      <c r="C14" s="367">
        <v>7756</v>
      </c>
      <c r="D14" s="153">
        <f t="shared" si="0"/>
        <v>-799</v>
      </c>
      <c r="E14" s="153">
        <v>4936</v>
      </c>
      <c r="F14" s="153">
        <v>4969</v>
      </c>
      <c r="G14" s="153">
        <f t="shared" si="1"/>
        <v>-33</v>
      </c>
      <c r="H14" s="122"/>
    </row>
    <row r="15" spans="1:10" ht="14.1" customHeight="1" x14ac:dyDescent="0.25">
      <c r="A15" s="212" t="s">
        <v>24</v>
      </c>
      <c r="B15" s="367">
        <v>6745</v>
      </c>
      <c r="C15" s="367">
        <v>8173</v>
      </c>
      <c r="D15" s="153">
        <f t="shared" si="0"/>
        <v>-1428</v>
      </c>
      <c r="E15" s="153">
        <v>4706</v>
      </c>
      <c r="F15" s="153">
        <v>4990</v>
      </c>
      <c r="G15" s="153">
        <f t="shared" si="1"/>
        <v>-284</v>
      </c>
      <c r="H15" s="122"/>
    </row>
    <row r="16" spans="1:10" ht="14.1" customHeight="1" x14ac:dyDescent="0.25">
      <c r="A16" s="212" t="s">
        <v>25</v>
      </c>
      <c r="B16" s="367">
        <v>49339</v>
      </c>
      <c r="C16" s="367">
        <v>58558</v>
      </c>
      <c r="D16" s="153">
        <f t="shared" si="0"/>
        <v>-9219</v>
      </c>
      <c r="E16" s="153">
        <v>29415</v>
      </c>
      <c r="F16" s="153">
        <v>34789</v>
      </c>
      <c r="G16" s="153">
        <f t="shared" si="1"/>
        <v>-5374</v>
      </c>
      <c r="H16" s="122"/>
    </row>
    <row r="17" spans="1:8" ht="14.1" customHeight="1" x14ac:dyDescent="0.25">
      <c r="A17" s="212" t="s">
        <v>26</v>
      </c>
      <c r="B17" s="367">
        <v>4516</v>
      </c>
      <c r="C17" s="367">
        <v>5397</v>
      </c>
      <c r="D17" s="153">
        <f t="shared" si="0"/>
        <v>-881</v>
      </c>
      <c r="E17" s="153">
        <v>2841</v>
      </c>
      <c r="F17" s="153">
        <v>3324</v>
      </c>
      <c r="G17" s="153">
        <f t="shared" si="1"/>
        <v>-483</v>
      </c>
      <c r="H17" s="122"/>
    </row>
    <row r="18" spans="1:8" ht="14.1" customHeight="1" x14ac:dyDescent="0.25">
      <c r="A18" s="213" t="s">
        <v>27</v>
      </c>
      <c r="B18" s="367">
        <v>6625</v>
      </c>
      <c r="C18" s="367">
        <v>8116</v>
      </c>
      <c r="D18" s="153">
        <f t="shared" si="0"/>
        <v>-1491</v>
      </c>
      <c r="E18" s="153">
        <v>4718</v>
      </c>
      <c r="F18" s="153">
        <v>5037</v>
      </c>
      <c r="G18" s="153">
        <f t="shared" si="1"/>
        <v>-319</v>
      </c>
      <c r="H18" s="122"/>
    </row>
    <row r="19" spans="1:8" ht="14.1" customHeight="1" x14ac:dyDescent="0.25">
      <c r="A19" s="212" t="s">
        <v>28</v>
      </c>
      <c r="B19" s="367">
        <v>5237</v>
      </c>
      <c r="C19" s="367">
        <v>6476</v>
      </c>
      <c r="D19" s="153">
        <f t="shared" si="0"/>
        <v>-1239</v>
      </c>
      <c r="E19" s="153">
        <v>4155</v>
      </c>
      <c r="F19" s="153">
        <v>4311</v>
      </c>
      <c r="G19" s="153">
        <f t="shared" si="1"/>
        <v>-156</v>
      </c>
      <c r="H19" s="122"/>
    </row>
    <row r="20" spans="1:8" ht="14.1" customHeight="1" x14ac:dyDescent="0.25">
      <c r="A20" s="212" t="s">
        <v>29</v>
      </c>
      <c r="B20" s="367">
        <v>5619</v>
      </c>
      <c r="C20" s="367">
        <v>6478</v>
      </c>
      <c r="D20" s="153">
        <f t="shared" si="0"/>
        <v>-859</v>
      </c>
      <c r="E20" s="153">
        <v>3908</v>
      </c>
      <c r="F20" s="153">
        <v>4136</v>
      </c>
      <c r="G20" s="153">
        <f t="shared" si="1"/>
        <v>-228</v>
      </c>
      <c r="H20" s="122"/>
    </row>
    <row r="21" spans="1:8" ht="14.1" customHeight="1" x14ac:dyDescent="0.25">
      <c r="A21" s="212" t="s">
        <v>30</v>
      </c>
      <c r="B21" s="367">
        <v>7527</v>
      </c>
      <c r="C21" s="367">
        <v>9197</v>
      </c>
      <c r="D21" s="153">
        <f t="shared" si="0"/>
        <v>-1670</v>
      </c>
      <c r="E21" s="153">
        <v>5447</v>
      </c>
      <c r="F21" s="153">
        <v>5731</v>
      </c>
      <c r="G21" s="153">
        <f t="shared" si="1"/>
        <v>-284</v>
      </c>
      <c r="H21" s="122"/>
    </row>
    <row r="22" spans="1:8" ht="14.1" customHeight="1" x14ac:dyDescent="0.25">
      <c r="A22" s="212" t="s">
        <v>31</v>
      </c>
      <c r="B22" s="367">
        <v>8453</v>
      </c>
      <c r="C22" s="367">
        <v>10408</v>
      </c>
      <c r="D22" s="153">
        <f t="shared" si="0"/>
        <v>-1955</v>
      </c>
      <c r="E22" s="153">
        <v>6042</v>
      </c>
      <c r="F22" s="153">
        <v>6327</v>
      </c>
      <c r="G22" s="153">
        <f t="shared" si="1"/>
        <v>-285</v>
      </c>
      <c r="H22" s="122"/>
    </row>
    <row r="23" spans="1:8" ht="14.1" customHeight="1" x14ac:dyDescent="0.25">
      <c r="A23" s="212" t="s">
        <v>32</v>
      </c>
      <c r="B23" s="367">
        <v>7355</v>
      </c>
      <c r="C23" s="367">
        <v>8722</v>
      </c>
      <c r="D23" s="153">
        <f t="shared" si="0"/>
        <v>-1367</v>
      </c>
      <c r="E23" s="153">
        <v>5080</v>
      </c>
      <c r="F23" s="153">
        <v>5187</v>
      </c>
      <c r="G23" s="153">
        <f t="shared" si="1"/>
        <v>-107</v>
      </c>
      <c r="H23" s="122"/>
    </row>
    <row r="24" spans="1:8" ht="14.1" customHeight="1" x14ac:dyDescent="0.25">
      <c r="A24" s="212" t="s">
        <v>33</v>
      </c>
      <c r="B24" s="367">
        <v>75422</v>
      </c>
      <c r="C24" s="367">
        <v>90096</v>
      </c>
      <c r="D24" s="153">
        <f t="shared" si="0"/>
        <v>-14674</v>
      </c>
      <c r="E24" s="153">
        <v>43942</v>
      </c>
      <c r="F24" s="153">
        <v>45009</v>
      </c>
      <c r="G24" s="153">
        <f t="shared" si="1"/>
        <v>-1067</v>
      </c>
      <c r="H24" s="122"/>
    </row>
    <row r="25" spans="1:8" ht="14.1" customHeight="1" x14ac:dyDescent="0.25">
      <c r="A25" s="214" t="s">
        <v>34</v>
      </c>
      <c r="B25" s="368">
        <v>91840</v>
      </c>
      <c r="C25" s="368">
        <v>110143</v>
      </c>
      <c r="D25" s="152">
        <f t="shared" si="0"/>
        <v>-18303</v>
      </c>
      <c r="E25" s="152">
        <v>63748</v>
      </c>
      <c r="F25" s="152">
        <v>63691</v>
      </c>
      <c r="G25" s="371">
        <f t="shared" si="1"/>
        <v>57</v>
      </c>
      <c r="H25" s="122"/>
    </row>
    <row r="26" spans="1:8" ht="14.1" customHeight="1" x14ac:dyDescent="0.25">
      <c r="A26" s="212" t="s">
        <v>35</v>
      </c>
      <c r="B26" s="367">
        <v>3949</v>
      </c>
      <c r="C26" s="367">
        <v>4313</v>
      </c>
      <c r="D26" s="153">
        <f t="shared" si="0"/>
        <v>-364</v>
      </c>
      <c r="E26" s="153">
        <v>2473</v>
      </c>
      <c r="F26" s="153">
        <v>2748</v>
      </c>
      <c r="G26" s="153">
        <f t="shared" si="1"/>
        <v>-275</v>
      </c>
      <c r="H26" s="122"/>
    </row>
    <row r="27" spans="1:8" ht="14.1" customHeight="1" x14ac:dyDescent="0.25">
      <c r="A27" s="212" t="s">
        <v>36</v>
      </c>
      <c r="B27" s="367">
        <v>4667</v>
      </c>
      <c r="C27" s="367">
        <v>5943</v>
      </c>
      <c r="D27" s="153">
        <f t="shared" si="0"/>
        <v>-1276</v>
      </c>
      <c r="E27" s="153">
        <v>3820</v>
      </c>
      <c r="F27" s="153">
        <v>4229</v>
      </c>
      <c r="G27" s="153">
        <f t="shared" si="1"/>
        <v>-409</v>
      </c>
      <c r="H27" s="122"/>
    </row>
    <row r="28" spans="1:8" ht="14.1" customHeight="1" x14ac:dyDescent="0.25">
      <c r="A28" s="212" t="s">
        <v>37</v>
      </c>
      <c r="B28" s="367">
        <v>6659</v>
      </c>
      <c r="C28" s="367">
        <v>8064</v>
      </c>
      <c r="D28" s="153">
        <f t="shared" si="0"/>
        <v>-1405</v>
      </c>
      <c r="E28" s="153">
        <v>4961</v>
      </c>
      <c r="F28" s="153">
        <v>4976</v>
      </c>
      <c r="G28" s="153">
        <f t="shared" si="1"/>
        <v>-15</v>
      </c>
      <c r="H28" s="122"/>
    </row>
    <row r="29" spans="1:8" ht="14.1" customHeight="1" x14ac:dyDescent="0.25">
      <c r="A29" s="212" t="s">
        <v>38</v>
      </c>
      <c r="B29" s="367">
        <v>210</v>
      </c>
      <c r="C29" s="367">
        <v>249</v>
      </c>
      <c r="D29" s="153">
        <f t="shared" si="0"/>
        <v>-39</v>
      </c>
      <c r="E29" s="153">
        <v>163</v>
      </c>
      <c r="F29" s="153">
        <v>136</v>
      </c>
      <c r="G29" s="153">
        <f t="shared" si="1"/>
        <v>27</v>
      </c>
      <c r="H29" s="122"/>
    </row>
    <row r="30" spans="1:8" ht="14.1" customHeight="1" x14ac:dyDescent="0.25">
      <c r="A30" s="215" t="s">
        <v>292</v>
      </c>
      <c r="B30" s="367">
        <v>6449</v>
      </c>
      <c r="C30" s="367">
        <v>7815</v>
      </c>
      <c r="D30" s="153">
        <f t="shared" si="0"/>
        <v>-1366</v>
      </c>
      <c r="E30" s="153">
        <v>4798</v>
      </c>
      <c r="F30" s="153">
        <v>4840</v>
      </c>
      <c r="G30" s="153">
        <f t="shared" si="1"/>
        <v>-42</v>
      </c>
      <c r="H30" s="122"/>
    </row>
    <row r="31" spans="1:8" ht="14.1" customHeight="1" x14ac:dyDescent="0.25">
      <c r="A31" s="212" t="s">
        <v>39</v>
      </c>
      <c r="B31" s="367">
        <v>6182</v>
      </c>
      <c r="C31" s="367">
        <v>7723</v>
      </c>
      <c r="D31" s="153">
        <f t="shared" si="0"/>
        <v>-1541</v>
      </c>
      <c r="E31" s="153">
        <v>4530</v>
      </c>
      <c r="F31" s="153">
        <v>4700</v>
      </c>
      <c r="G31" s="153">
        <f t="shared" si="1"/>
        <v>-170</v>
      </c>
      <c r="H31" s="122"/>
    </row>
    <row r="32" spans="1:8" ht="14.1" customHeight="1" x14ac:dyDescent="0.25">
      <c r="A32" s="212" t="s">
        <v>40</v>
      </c>
      <c r="B32" s="367">
        <v>7024</v>
      </c>
      <c r="C32" s="367">
        <v>7828</v>
      </c>
      <c r="D32" s="153">
        <f t="shared" si="0"/>
        <v>-804</v>
      </c>
      <c r="E32" s="153">
        <v>5219</v>
      </c>
      <c r="F32" s="153">
        <v>5039</v>
      </c>
      <c r="G32" s="153">
        <f t="shared" si="1"/>
        <v>180</v>
      </c>
      <c r="H32" s="122"/>
    </row>
    <row r="33" spans="1:8" ht="14.1" customHeight="1" x14ac:dyDescent="0.25">
      <c r="A33" s="212" t="s">
        <v>41</v>
      </c>
      <c r="B33" s="367">
        <v>7530</v>
      </c>
      <c r="C33" s="367">
        <v>9036</v>
      </c>
      <c r="D33" s="153">
        <f t="shared" si="0"/>
        <v>-1506</v>
      </c>
      <c r="E33" s="153">
        <v>7567</v>
      </c>
      <c r="F33" s="153">
        <v>7457</v>
      </c>
      <c r="G33" s="153">
        <f t="shared" si="1"/>
        <v>110</v>
      </c>
      <c r="H33" s="122"/>
    </row>
    <row r="34" spans="1:8" ht="14.1" customHeight="1" x14ac:dyDescent="0.25">
      <c r="A34" s="212" t="s">
        <v>42</v>
      </c>
      <c r="B34" s="367">
        <v>5029</v>
      </c>
      <c r="C34" s="367">
        <v>5849</v>
      </c>
      <c r="D34" s="153">
        <f t="shared" si="0"/>
        <v>-820</v>
      </c>
      <c r="E34" s="153">
        <v>3881</v>
      </c>
      <c r="F34" s="153">
        <v>4029</v>
      </c>
      <c r="G34" s="153">
        <f t="shared" si="1"/>
        <v>-148</v>
      </c>
      <c r="H34" s="122"/>
    </row>
    <row r="35" spans="1:8" ht="14.1" customHeight="1" x14ac:dyDescent="0.25">
      <c r="A35" s="212" t="s">
        <v>43</v>
      </c>
      <c r="B35" s="367">
        <v>3175</v>
      </c>
      <c r="C35" s="367">
        <v>4465</v>
      </c>
      <c r="D35" s="153">
        <f t="shared" si="0"/>
        <v>-1290</v>
      </c>
      <c r="E35" s="153">
        <v>2667</v>
      </c>
      <c r="F35" s="153">
        <v>2806</v>
      </c>
      <c r="G35" s="153">
        <f t="shared" si="1"/>
        <v>-139</v>
      </c>
      <c r="H35" s="122"/>
    </row>
    <row r="36" spans="1:8" ht="14.1" customHeight="1" x14ac:dyDescent="0.25">
      <c r="A36" s="212" t="s">
        <v>44</v>
      </c>
      <c r="B36" s="367">
        <v>3640</v>
      </c>
      <c r="C36" s="367">
        <v>4406</v>
      </c>
      <c r="D36" s="153">
        <f t="shared" si="0"/>
        <v>-766</v>
      </c>
      <c r="E36" s="153">
        <v>2702</v>
      </c>
      <c r="F36" s="153">
        <v>2824</v>
      </c>
      <c r="G36" s="153">
        <f t="shared" si="1"/>
        <v>-122</v>
      </c>
      <c r="H36" s="122"/>
    </row>
    <row r="37" spans="1:8" ht="14.1" customHeight="1" x14ac:dyDescent="0.25">
      <c r="A37" s="212" t="s">
        <v>45</v>
      </c>
      <c r="B37" s="367">
        <v>43985</v>
      </c>
      <c r="C37" s="367">
        <v>52516</v>
      </c>
      <c r="D37" s="153">
        <f t="shared" si="0"/>
        <v>-8531</v>
      </c>
      <c r="E37" s="153">
        <v>25928</v>
      </c>
      <c r="F37" s="153">
        <v>24883</v>
      </c>
      <c r="G37" s="153">
        <f t="shared" si="1"/>
        <v>1045</v>
      </c>
      <c r="H37" s="122"/>
    </row>
    <row r="38" spans="1:8" ht="14.1" customHeight="1" x14ac:dyDescent="0.25">
      <c r="A38" s="216" t="s">
        <v>46</v>
      </c>
      <c r="B38" s="369">
        <v>100671</v>
      </c>
      <c r="C38" s="369">
        <v>119740</v>
      </c>
      <c r="D38" s="352">
        <f t="shared" si="0"/>
        <v>-19069</v>
      </c>
      <c r="E38" s="352">
        <v>64316</v>
      </c>
      <c r="F38" s="352">
        <v>69742</v>
      </c>
      <c r="G38" s="372">
        <f t="shared" si="1"/>
        <v>-5426</v>
      </c>
      <c r="H38" s="353"/>
    </row>
    <row r="39" spans="1:8" ht="14.1" customHeight="1" x14ac:dyDescent="0.25">
      <c r="A39" s="212" t="s">
        <v>47</v>
      </c>
      <c r="B39" s="367">
        <v>2037</v>
      </c>
      <c r="C39" s="367">
        <v>2513</v>
      </c>
      <c r="D39" s="153">
        <f t="shared" si="0"/>
        <v>-476</v>
      </c>
      <c r="E39" s="153">
        <v>1627</v>
      </c>
      <c r="F39" s="153">
        <v>1653</v>
      </c>
      <c r="G39" s="153">
        <f t="shared" si="1"/>
        <v>-26</v>
      </c>
      <c r="H39" s="122"/>
    </row>
    <row r="40" spans="1:8" ht="14.1" customHeight="1" x14ac:dyDescent="0.25">
      <c r="A40" s="212" t="s">
        <v>48</v>
      </c>
      <c r="B40" s="367">
        <v>1306</v>
      </c>
      <c r="C40" s="367">
        <v>1406</v>
      </c>
      <c r="D40" s="153">
        <f t="shared" si="0"/>
        <v>-100</v>
      </c>
      <c r="E40" s="153">
        <v>1017</v>
      </c>
      <c r="F40" s="153">
        <v>985</v>
      </c>
      <c r="G40" s="153">
        <f t="shared" si="1"/>
        <v>32</v>
      </c>
      <c r="H40" s="122"/>
    </row>
    <row r="41" spans="1:8" ht="14.1" customHeight="1" x14ac:dyDescent="0.25">
      <c r="A41" s="212" t="s">
        <v>206</v>
      </c>
      <c r="B41" s="367">
        <v>11609</v>
      </c>
      <c r="C41" s="367">
        <v>14430</v>
      </c>
      <c r="D41" s="153">
        <f t="shared" si="0"/>
        <v>-2821</v>
      </c>
      <c r="E41" s="153">
        <v>6878</v>
      </c>
      <c r="F41" s="153">
        <v>6786</v>
      </c>
      <c r="G41" s="153">
        <f t="shared" si="1"/>
        <v>92</v>
      </c>
    </row>
    <row r="42" spans="1:8" ht="14.1" customHeight="1" x14ac:dyDescent="0.25">
      <c r="A42" s="212" t="s">
        <v>49</v>
      </c>
      <c r="B42" s="367">
        <v>38674</v>
      </c>
      <c r="C42" s="367">
        <v>44490</v>
      </c>
      <c r="D42" s="153">
        <f t="shared" si="0"/>
        <v>-5816</v>
      </c>
      <c r="E42" s="153">
        <v>21387</v>
      </c>
      <c r="F42" s="153">
        <v>25404</v>
      </c>
      <c r="G42" s="153">
        <f t="shared" si="1"/>
        <v>-4017</v>
      </c>
      <c r="H42" s="122"/>
    </row>
    <row r="43" spans="1:8" ht="14.1" customHeight="1" x14ac:dyDescent="0.25">
      <c r="A43" s="212" t="s">
        <v>50</v>
      </c>
      <c r="B43" s="367">
        <v>5649</v>
      </c>
      <c r="C43" s="367">
        <v>6729</v>
      </c>
      <c r="D43" s="153">
        <f t="shared" si="0"/>
        <v>-1080</v>
      </c>
      <c r="E43" s="153">
        <v>4120</v>
      </c>
      <c r="F43" s="153">
        <v>4175</v>
      </c>
      <c r="G43" s="153">
        <f t="shared" si="1"/>
        <v>-55</v>
      </c>
      <c r="H43" s="122"/>
    </row>
    <row r="44" spans="1:8" ht="14.1" customHeight="1" x14ac:dyDescent="0.25">
      <c r="A44" s="212" t="s">
        <v>51</v>
      </c>
      <c r="B44" s="367">
        <v>13112</v>
      </c>
      <c r="C44" s="367">
        <v>16434</v>
      </c>
      <c r="D44" s="153">
        <f t="shared" si="0"/>
        <v>-3322</v>
      </c>
      <c r="E44" s="153">
        <v>9889</v>
      </c>
      <c r="F44" s="153">
        <v>10489</v>
      </c>
      <c r="G44" s="153">
        <f t="shared" si="1"/>
        <v>-600</v>
      </c>
      <c r="H44" s="122"/>
    </row>
    <row r="45" spans="1:8" ht="14.1" customHeight="1" x14ac:dyDescent="0.25">
      <c r="A45" s="212" t="s">
        <v>52</v>
      </c>
      <c r="B45" s="367">
        <v>24939</v>
      </c>
      <c r="C45" s="367">
        <v>29420</v>
      </c>
      <c r="D45" s="153">
        <f t="shared" si="0"/>
        <v>-4481</v>
      </c>
      <c r="E45" s="153">
        <v>17460</v>
      </c>
      <c r="F45" s="153">
        <v>18289</v>
      </c>
      <c r="G45" s="153">
        <f t="shared" si="1"/>
        <v>-829</v>
      </c>
      <c r="H45" s="122"/>
    </row>
    <row r="46" spans="1:8" ht="14.1" customHeight="1" x14ac:dyDescent="0.25">
      <c r="A46" s="212" t="s">
        <v>208</v>
      </c>
      <c r="B46" s="367">
        <v>3345</v>
      </c>
      <c r="C46" s="367">
        <v>4318</v>
      </c>
      <c r="D46" s="153">
        <f t="shared" si="0"/>
        <v>-973</v>
      </c>
      <c r="E46" s="153">
        <v>1938</v>
      </c>
      <c r="F46" s="153">
        <v>1961</v>
      </c>
      <c r="G46" s="153">
        <f t="shared" si="1"/>
        <v>-23</v>
      </c>
    </row>
    <row r="47" spans="1:8" ht="14.1" customHeight="1" x14ac:dyDescent="0.25">
      <c r="A47" s="217" t="s">
        <v>53</v>
      </c>
      <c r="B47" s="368">
        <v>46732</v>
      </c>
      <c r="C47" s="368">
        <v>52898</v>
      </c>
      <c r="D47" s="152">
        <f t="shared" si="0"/>
        <v>-6166</v>
      </c>
      <c r="E47" s="152">
        <v>20865</v>
      </c>
      <c r="F47" s="152">
        <v>22160</v>
      </c>
      <c r="G47" s="371">
        <f t="shared" si="1"/>
        <v>-1295</v>
      </c>
      <c r="H47" s="122"/>
    </row>
    <row r="48" spans="1:8" ht="14.1" customHeight="1" x14ac:dyDescent="0.25">
      <c r="A48" s="212" t="s">
        <v>54</v>
      </c>
      <c r="B48" s="367">
        <v>14646</v>
      </c>
      <c r="C48" s="367">
        <v>16060</v>
      </c>
      <c r="D48" s="153">
        <f t="shared" si="0"/>
        <v>-1414</v>
      </c>
      <c r="E48" s="153">
        <v>4457</v>
      </c>
      <c r="F48" s="153">
        <v>4685</v>
      </c>
      <c r="G48" s="153">
        <f t="shared" si="1"/>
        <v>-228</v>
      </c>
      <c r="H48" s="122"/>
    </row>
    <row r="49" spans="1:8" ht="14.1" customHeight="1" x14ac:dyDescent="0.25">
      <c r="A49" s="212" t="s">
        <v>55</v>
      </c>
      <c r="B49" s="367">
        <v>1889</v>
      </c>
      <c r="C49" s="367">
        <v>1986</v>
      </c>
      <c r="D49" s="153">
        <f t="shared" si="0"/>
        <v>-97</v>
      </c>
      <c r="E49" s="153">
        <v>399</v>
      </c>
      <c r="F49" s="153">
        <v>386</v>
      </c>
      <c r="G49" s="153">
        <f t="shared" si="1"/>
        <v>13</v>
      </c>
      <c r="H49" s="122"/>
    </row>
    <row r="50" spans="1:8" ht="14.1" customHeight="1" x14ac:dyDescent="0.25">
      <c r="A50" s="212" t="s">
        <v>56</v>
      </c>
      <c r="B50" s="367">
        <v>3920</v>
      </c>
      <c r="C50" s="367">
        <v>4770</v>
      </c>
      <c r="D50" s="153">
        <f t="shared" si="0"/>
        <v>-850</v>
      </c>
      <c r="E50" s="153">
        <v>2106</v>
      </c>
      <c r="F50" s="153">
        <v>2435</v>
      </c>
      <c r="G50" s="153">
        <f t="shared" si="1"/>
        <v>-329</v>
      </c>
      <c r="H50" s="122"/>
    </row>
    <row r="51" spans="1:8" ht="14.1" customHeight="1" x14ac:dyDescent="0.25">
      <c r="A51" s="212" t="s">
        <v>57</v>
      </c>
      <c r="B51" s="367">
        <v>2122</v>
      </c>
      <c r="C51" s="367">
        <v>2417</v>
      </c>
      <c r="D51" s="153">
        <f t="shared" si="0"/>
        <v>-295</v>
      </c>
      <c r="E51" s="153">
        <v>1470</v>
      </c>
      <c r="F51" s="153">
        <v>1393</v>
      </c>
      <c r="G51" s="153">
        <f t="shared" si="1"/>
        <v>77</v>
      </c>
      <c r="H51" s="122"/>
    </row>
    <row r="52" spans="1:8" ht="14.1" customHeight="1" x14ac:dyDescent="0.25">
      <c r="A52" s="212" t="s">
        <v>58</v>
      </c>
      <c r="B52" s="367">
        <v>3266</v>
      </c>
      <c r="C52" s="367">
        <v>3505</v>
      </c>
      <c r="D52" s="153">
        <f t="shared" si="0"/>
        <v>-239</v>
      </c>
      <c r="E52" s="153">
        <v>1786</v>
      </c>
      <c r="F52" s="153">
        <v>1819</v>
      </c>
      <c r="G52" s="153">
        <f t="shared" si="1"/>
        <v>-33</v>
      </c>
      <c r="H52" s="122"/>
    </row>
    <row r="53" spans="1:8" ht="14.1" customHeight="1" x14ac:dyDescent="0.25">
      <c r="A53" s="212" t="s">
        <v>59</v>
      </c>
      <c r="B53" s="367">
        <v>6843</v>
      </c>
      <c r="C53" s="367">
        <v>7245</v>
      </c>
      <c r="D53" s="153">
        <f t="shared" si="0"/>
        <v>-402</v>
      </c>
      <c r="E53" s="153">
        <v>783</v>
      </c>
      <c r="F53" s="153">
        <v>1076</v>
      </c>
      <c r="G53" s="153">
        <f t="shared" si="1"/>
        <v>-293</v>
      </c>
      <c r="H53" s="122"/>
    </row>
    <row r="54" spans="1:8" ht="14.1" customHeight="1" x14ac:dyDescent="0.25">
      <c r="A54" s="212" t="s">
        <v>60</v>
      </c>
      <c r="B54" s="367">
        <v>14046</v>
      </c>
      <c r="C54" s="367">
        <v>16915</v>
      </c>
      <c r="D54" s="153">
        <f t="shared" si="0"/>
        <v>-2869</v>
      </c>
      <c r="E54" s="153">
        <v>9864</v>
      </c>
      <c r="F54" s="153">
        <v>10366</v>
      </c>
      <c r="G54" s="153">
        <f t="shared" si="1"/>
        <v>-502</v>
      </c>
      <c r="H54" s="122"/>
    </row>
    <row r="55" spans="1:8" ht="14.1" customHeight="1" x14ac:dyDescent="0.25">
      <c r="A55" s="211" t="s">
        <v>61</v>
      </c>
      <c r="B55" s="368">
        <v>172943</v>
      </c>
      <c r="C55" s="368">
        <v>198323</v>
      </c>
      <c r="D55" s="152">
        <f t="shared" si="0"/>
        <v>-25380</v>
      </c>
      <c r="E55" s="152">
        <v>112024</v>
      </c>
      <c r="F55" s="152">
        <v>115992</v>
      </c>
      <c r="G55" s="371">
        <f t="shared" si="1"/>
        <v>-3968</v>
      </c>
      <c r="H55" s="122"/>
    </row>
    <row r="56" spans="1:8" ht="14.1" customHeight="1" x14ac:dyDescent="0.25">
      <c r="A56" s="212" t="s">
        <v>62</v>
      </c>
      <c r="B56" s="367">
        <v>25366</v>
      </c>
      <c r="C56" s="367">
        <v>27930</v>
      </c>
      <c r="D56" s="153">
        <f t="shared" si="0"/>
        <v>-2564</v>
      </c>
      <c r="E56" s="153">
        <v>15383</v>
      </c>
      <c r="F56" s="153">
        <v>15572</v>
      </c>
      <c r="G56" s="153">
        <f t="shared" si="1"/>
        <v>-189</v>
      </c>
      <c r="H56" s="122"/>
    </row>
    <row r="57" spans="1:8" ht="14.1" customHeight="1" x14ac:dyDescent="0.25">
      <c r="A57" s="212" t="s">
        <v>63</v>
      </c>
      <c r="B57" s="367">
        <v>3530</v>
      </c>
      <c r="C57" s="367">
        <v>4022</v>
      </c>
      <c r="D57" s="153">
        <f t="shared" si="0"/>
        <v>-492</v>
      </c>
      <c r="E57" s="153">
        <v>2569</v>
      </c>
      <c r="F57" s="153">
        <v>2490</v>
      </c>
      <c r="G57" s="153">
        <f t="shared" si="1"/>
        <v>79</v>
      </c>
      <c r="H57" s="122"/>
    </row>
    <row r="58" spans="1:8" ht="14.1" customHeight="1" x14ac:dyDescent="0.25">
      <c r="A58" s="212" t="s">
        <v>64</v>
      </c>
      <c r="B58" s="367">
        <v>3810</v>
      </c>
      <c r="C58" s="367">
        <v>4648</v>
      </c>
      <c r="D58" s="153">
        <f t="shared" si="0"/>
        <v>-838</v>
      </c>
      <c r="E58" s="153">
        <v>2614</v>
      </c>
      <c r="F58" s="153">
        <v>2648</v>
      </c>
      <c r="G58" s="153">
        <f t="shared" si="1"/>
        <v>-34</v>
      </c>
      <c r="H58" s="122"/>
    </row>
    <row r="59" spans="1:8" ht="14.1" customHeight="1" x14ac:dyDescent="0.25">
      <c r="A59" s="212" t="s">
        <v>65</v>
      </c>
      <c r="B59" s="367">
        <v>24865</v>
      </c>
      <c r="C59" s="367">
        <v>26980</v>
      </c>
      <c r="D59" s="153">
        <f t="shared" si="0"/>
        <v>-2115</v>
      </c>
      <c r="E59" s="153">
        <v>13456</v>
      </c>
      <c r="F59" s="153">
        <v>13586</v>
      </c>
      <c r="G59" s="153">
        <f t="shared" si="1"/>
        <v>-130</v>
      </c>
      <c r="H59" s="122"/>
    </row>
    <row r="60" spans="1:8" ht="14.1" customHeight="1" x14ac:dyDescent="0.25">
      <c r="A60" s="212" t="s">
        <v>66</v>
      </c>
      <c r="B60" s="367">
        <v>6891</v>
      </c>
      <c r="C60" s="367">
        <v>9636</v>
      </c>
      <c r="D60" s="153">
        <f t="shared" si="0"/>
        <v>-2745</v>
      </c>
      <c r="E60" s="153">
        <v>3899</v>
      </c>
      <c r="F60" s="153">
        <v>5265</v>
      </c>
      <c r="G60" s="153">
        <f t="shared" si="1"/>
        <v>-1366</v>
      </c>
      <c r="H60" s="122"/>
    </row>
    <row r="61" spans="1:8" ht="14.1" customHeight="1" x14ac:dyDescent="0.25">
      <c r="A61" s="212" t="s">
        <v>67</v>
      </c>
      <c r="B61" s="367">
        <v>6419</v>
      </c>
      <c r="C61" s="367">
        <v>7170</v>
      </c>
      <c r="D61" s="153">
        <f t="shared" si="0"/>
        <v>-751</v>
      </c>
      <c r="E61" s="153">
        <v>3881</v>
      </c>
      <c r="F61" s="153">
        <v>3887</v>
      </c>
      <c r="G61" s="153">
        <f t="shared" si="1"/>
        <v>-6</v>
      </c>
      <c r="H61" s="122"/>
    </row>
    <row r="62" spans="1:8" ht="14.1" customHeight="1" x14ac:dyDescent="0.25">
      <c r="A62" s="212" t="s">
        <v>68</v>
      </c>
      <c r="B62" s="367">
        <v>16449</v>
      </c>
      <c r="C62" s="367">
        <v>19321</v>
      </c>
      <c r="D62" s="153">
        <f t="shared" si="0"/>
        <v>-2872</v>
      </c>
      <c r="E62" s="153">
        <v>10715</v>
      </c>
      <c r="F62" s="153">
        <v>11156</v>
      </c>
      <c r="G62" s="153">
        <f t="shared" si="1"/>
        <v>-441</v>
      </c>
      <c r="H62" s="122"/>
    </row>
    <row r="63" spans="1:8" ht="14.1" customHeight="1" x14ac:dyDescent="0.25">
      <c r="A63" s="212" t="s">
        <v>69</v>
      </c>
      <c r="B63" s="367">
        <v>6564</v>
      </c>
      <c r="C63" s="367">
        <v>7437</v>
      </c>
      <c r="D63" s="153">
        <f t="shared" si="0"/>
        <v>-873</v>
      </c>
      <c r="E63" s="153">
        <v>5032</v>
      </c>
      <c r="F63" s="153">
        <v>5291</v>
      </c>
      <c r="G63" s="153">
        <f t="shared" si="1"/>
        <v>-259</v>
      </c>
      <c r="H63" s="122"/>
    </row>
    <row r="64" spans="1:8" ht="14.1" customHeight="1" x14ac:dyDescent="0.25">
      <c r="A64" s="212" t="s">
        <v>70</v>
      </c>
      <c r="B64" s="367">
        <v>19615</v>
      </c>
      <c r="C64" s="367">
        <v>22860</v>
      </c>
      <c r="D64" s="153">
        <f t="shared" si="0"/>
        <v>-3245</v>
      </c>
      <c r="E64" s="153">
        <v>12698</v>
      </c>
      <c r="F64" s="153">
        <v>13593</v>
      </c>
      <c r="G64" s="153">
        <f t="shared" si="1"/>
        <v>-895</v>
      </c>
      <c r="H64" s="122"/>
    </row>
    <row r="65" spans="1:8" ht="14.1" customHeight="1" x14ac:dyDescent="0.25">
      <c r="A65" s="212" t="s">
        <v>71</v>
      </c>
      <c r="B65" s="367">
        <v>12866</v>
      </c>
      <c r="C65" s="367">
        <v>13695</v>
      </c>
      <c r="D65" s="153">
        <f t="shared" si="0"/>
        <v>-829</v>
      </c>
      <c r="E65" s="153">
        <v>8437</v>
      </c>
      <c r="F65" s="153">
        <v>8573</v>
      </c>
      <c r="G65" s="153">
        <f t="shared" si="1"/>
        <v>-136</v>
      </c>
      <c r="H65" s="122"/>
    </row>
    <row r="66" spans="1:8" ht="14.1" customHeight="1" x14ac:dyDescent="0.25">
      <c r="A66" s="212" t="s">
        <v>72</v>
      </c>
      <c r="B66" s="367">
        <v>6919</v>
      </c>
      <c r="C66" s="367">
        <v>8153</v>
      </c>
      <c r="D66" s="153">
        <f t="shared" si="0"/>
        <v>-1234</v>
      </c>
      <c r="E66" s="153">
        <v>5073</v>
      </c>
      <c r="F66" s="153">
        <v>5284</v>
      </c>
      <c r="G66" s="153">
        <f t="shared" si="1"/>
        <v>-211</v>
      </c>
      <c r="H66" s="122"/>
    </row>
    <row r="67" spans="1:8" ht="14.1" customHeight="1" x14ac:dyDescent="0.25">
      <c r="A67" s="212" t="s">
        <v>73</v>
      </c>
      <c r="B67" s="367">
        <v>19340</v>
      </c>
      <c r="C67" s="367">
        <v>22550</v>
      </c>
      <c r="D67" s="153">
        <f t="shared" si="0"/>
        <v>-3210</v>
      </c>
      <c r="E67" s="153">
        <v>13932</v>
      </c>
      <c r="F67" s="153">
        <v>13774</v>
      </c>
      <c r="G67" s="153">
        <f t="shared" si="1"/>
        <v>158</v>
      </c>
      <c r="H67" s="122"/>
    </row>
    <row r="68" spans="1:8" ht="14.1" customHeight="1" x14ac:dyDescent="0.25">
      <c r="A68" s="213" t="s">
        <v>74</v>
      </c>
      <c r="B68" s="367">
        <v>13148</v>
      </c>
      <c r="C68" s="367">
        <v>15650</v>
      </c>
      <c r="D68" s="153">
        <f t="shared" si="0"/>
        <v>-2502</v>
      </c>
      <c r="E68" s="153">
        <v>9695</v>
      </c>
      <c r="F68" s="153">
        <v>10026</v>
      </c>
      <c r="G68" s="153">
        <f t="shared" si="1"/>
        <v>-331</v>
      </c>
      <c r="H68" s="122"/>
    </row>
    <row r="69" spans="1:8" ht="14.1" customHeight="1" x14ac:dyDescent="0.25">
      <c r="A69" s="212" t="s">
        <v>75</v>
      </c>
      <c r="B69" s="367">
        <v>7161</v>
      </c>
      <c r="C69" s="367">
        <v>8271</v>
      </c>
      <c r="D69" s="153">
        <f t="shared" si="0"/>
        <v>-1110</v>
      </c>
      <c r="E69" s="153">
        <v>4640</v>
      </c>
      <c r="F69" s="153">
        <v>4847</v>
      </c>
      <c r="G69" s="153">
        <f t="shared" si="1"/>
        <v>-207</v>
      </c>
      <c r="H69" s="122"/>
    </row>
    <row r="70" spans="1:8" ht="14.1" customHeight="1" x14ac:dyDescent="0.25">
      <c r="A70" s="216" t="s">
        <v>76</v>
      </c>
      <c r="B70" s="368">
        <v>78087</v>
      </c>
      <c r="C70" s="368">
        <v>93986</v>
      </c>
      <c r="D70" s="152">
        <f t="shared" ref="D70:D100" si="2">B70-C70</f>
        <v>-15899</v>
      </c>
      <c r="E70" s="152">
        <v>57002</v>
      </c>
      <c r="F70" s="152">
        <v>59065</v>
      </c>
      <c r="G70" s="371">
        <f t="shared" ref="G70:G100" si="3">E70-F70</f>
        <v>-2063</v>
      </c>
      <c r="H70" s="122"/>
    </row>
    <row r="71" spans="1:8" ht="14.1" customHeight="1" x14ac:dyDescent="0.25">
      <c r="A71" s="212" t="s">
        <v>77</v>
      </c>
      <c r="B71" s="367">
        <v>4685</v>
      </c>
      <c r="C71" s="367">
        <v>5702</v>
      </c>
      <c r="D71" s="153">
        <f t="shared" si="2"/>
        <v>-1017</v>
      </c>
      <c r="E71" s="153">
        <v>3393</v>
      </c>
      <c r="F71" s="153">
        <v>4050</v>
      </c>
      <c r="G71" s="153">
        <f t="shared" si="3"/>
        <v>-657</v>
      </c>
      <c r="H71" s="122"/>
    </row>
    <row r="72" spans="1:8" ht="14.1" customHeight="1" x14ac:dyDescent="0.25">
      <c r="A72" s="212" t="s">
        <v>78</v>
      </c>
      <c r="B72" s="367">
        <v>27772</v>
      </c>
      <c r="C72" s="367">
        <v>32936</v>
      </c>
      <c r="D72" s="153">
        <f t="shared" si="2"/>
        <v>-5164</v>
      </c>
      <c r="E72" s="153">
        <v>19170</v>
      </c>
      <c r="F72" s="153">
        <v>19913</v>
      </c>
      <c r="G72" s="153">
        <f t="shared" si="3"/>
        <v>-743</v>
      </c>
      <c r="H72" s="122"/>
    </row>
    <row r="73" spans="1:8" ht="14.1" customHeight="1" x14ac:dyDescent="0.25">
      <c r="A73" s="212" t="s">
        <v>79</v>
      </c>
      <c r="B73" s="367">
        <v>24608</v>
      </c>
      <c r="C73" s="367">
        <v>30130</v>
      </c>
      <c r="D73" s="153">
        <f t="shared" si="2"/>
        <v>-5522</v>
      </c>
      <c r="E73" s="153">
        <v>18665</v>
      </c>
      <c r="F73" s="153">
        <v>19001</v>
      </c>
      <c r="G73" s="153">
        <f t="shared" si="3"/>
        <v>-336</v>
      </c>
      <c r="H73" s="122"/>
    </row>
    <row r="74" spans="1:8" ht="14.1" customHeight="1" x14ac:dyDescent="0.25">
      <c r="A74" s="212" t="s">
        <v>80</v>
      </c>
      <c r="B74" s="367">
        <v>11370</v>
      </c>
      <c r="C74" s="367">
        <v>13972</v>
      </c>
      <c r="D74" s="153">
        <f t="shared" si="2"/>
        <v>-2602</v>
      </c>
      <c r="E74" s="153">
        <v>8868</v>
      </c>
      <c r="F74" s="153">
        <v>9051</v>
      </c>
      <c r="G74" s="153">
        <f t="shared" si="3"/>
        <v>-183</v>
      </c>
      <c r="H74" s="122"/>
    </row>
    <row r="75" spans="1:8" ht="14.1" customHeight="1" x14ac:dyDescent="0.25">
      <c r="A75" s="212" t="s">
        <v>81</v>
      </c>
      <c r="B75" s="367">
        <v>3508</v>
      </c>
      <c r="C75" s="367">
        <v>4544</v>
      </c>
      <c r="D75" s="153">
        <f t="shared" si="2"/>
        <v>-1036</v>
      </c>
      <c r="E75" s="153">
        <v>2943</v>
      </c>
      <c r="F75" s="153">
        <v>2934</v>
      </c>
      <c r="G75" s="153">
        <f t="shared" si="3"/>
        <v>9</v>
      </c>
      <c r="H75" s="122"/>
    </row>
    <row r="76" spans="1:8" ht="14.1" customHeight="1" x14ac:dyDescent="0.25">
      <c r="A76" s="215" t="s">
        <v>293</v>
      </c>
      <c r="B76" s="367">
        <v>9730</v>
      </c>
      <c r="C76" s="367">
        <v>11614</v>
      </c>
      <c r="D76" s="153">
        <f t="shared" si="2"/>
        <v>-1884</v>
      </c>
      <c r="E76" s="153">
        <v>6854</v>
      </c>
      <c r="F76" s="153">
        <v>7016</v>
      </c>
      <c r="G76" s="153">
        <f t="shared" si="3"/>
        <v>-162</v>
      </c>
      <c r="H76" s="122"/>
    </row>
    <row r="77" spans="1:8" ht="14.1" customHeight="1" x14ac:dyDescent="0.25">
      <c r="A77" s="212" t="s">
        <v>82</v>
      </c>
      <c r="B77" s="367">
        <v>21022</v>
      </c>
      <c r="C77" s="367">
        <v>25218</v>
      </c>
      <c r="D77" s="153">
        <f t="shared" si="2"/>
        <v>-4196</v>
      </c>
      <c r="E77" s="153">
        <v>15774</v>
      </c>
      <c r="F77" s="153">
        <v>16101</v>
      </c>
      <c r="G77" s="153">
        <f t="shared" si="3"/>
        <v>-327</v>
      </c>
      <c r="H77" s="122"/>
    </row>
    <row r="78" spans="1:8" ht="14.1" customHeight="1" x14ac:dyDescent="0.25">
      <c r="A78" s="211" t="s">
        <v>83</v>
      </c>
      <c r="B78" s="368">
        <v>108357</v>
      </c>
      <c r="C78" s="368">
        <f>SUM(C79:C88)</f>
        <v>127338</v>
      </c>
      <c r="D78" s="152">
        <f t="shared" si="2"/>
        <v>-18981</v>
      </c>
      <c r="E78" s="152">
        <v>74816</v>
      </c>
      <c r="F78" s="152">
        <v>78683</v>
      </c>
      <c r="G78" s="371">
        <f t="shared" si="3"/>
        <v>-3867</v>
      </c>
      <c r="H78" s="122"/>
    </row>
    <row r="79" spans="1:8" ht="14.1" customHeight="1" x14ac:dyDescent="0.25">
      <c r="A79" s="212" t="s">
        <v>84</v>
      </c>
      <c r="B79" s="367">
        <v>1419</v>
      </c>
      <c r="C79" s="367">
        <v>1572</v>
      </c>
      <c r="D79" s="153">
        <f t="shared" si="2"/>
        <v>-153</v>
      </c>
      <c r="E79" s="153">
        <v>882</v>
      </c>
      <c r="F79" s="153">
        <v>916</v>
      </c>
      <c r="G79" s="153">
        <f t="shared" si="3"/>
        <v>-34</v>
      </c>
      <c r="H79" s="122"/>
    </row>
    <row r="80" spans="1:8" ht="14.1" customHeight="1" x14ac:dyDescent="0.25">
      <c r="A80" s="212" t="s">
        <v>86</v>
      </c>
      <c r="B80" s="367">
        <v>1747</v>
      </c>
      <c r="C80" s="367">
        <v>2239</v>
      </c>
      <c r="D80" s="153">
        <f t="shared" si="2"/>
        <v>-492</v>
      </c>
      <c r="E80" s="153">
        <v>608</v>
      </c>
      <c r="F80" s="153">
        <v>561</v>
      </c>
      <c r="G80" s="153">
        <f t="shared" si="3"/>
        <v>47</v>
      </c>
      <c r="H80" s="122"/>
    </row>
    <row r="81" spans="1:8" ht="14.1" customHeight="1" x14ac:dyDescent="0.25">
      <c r="A81" s="212" t="s">
        <v>87</v>
      </c>
      <c r="B81" s="367">
        <v>3180</v>
      </c>
      <c r="C81" s="367">
        <v>4049</v>
      </c>
      <c r="D81" s="153">
        <f t="shared" si="2"/>
        <v>-869</v>
      </c>
      <c r="E81" s="153">
        <v>2078</v>
      </c>
      <c r="F81" s="153">
        <v>2509</v>
      </c>
      <c r="G81" s="153">
        <f t="shared" si="3"/>
        <v>-431</v>
      </c>
      <c r="H81" s="122"/>
    </row>
    <row r="82" spans="1:8" ht="14.1" customHeight="1" x14ac:dyDescent="0.25">
      <c r="A82" s="212" t="s">
        <v>88</v>
      </c>
      <c r="B82" s="367">
        <v>13221</v>
      </c>
      <c r="C82" s="367">
        <v>15271</v>
      </c>
      <c r="D82" s="153">
        <f t="shared" si="2"/>
        <v>-2050</v>
      </c>
      <c r="E82" s="153">
        <v>10040</v>
      </c>
      <c r="F82" s="153">
        <v>10745</v>
      </c>
      <c r="G82" s="153">
        <f t="shared" si="3"/>
        <v>-705</v>
      </c>
      <c r="H82" s="122"/>
    </row>
    <row r="83" spans="1:8" ht="14.1" customHeight="1" x14ac:dyDescent="0.25">
      <c r="A83" s="212" t="s">
        <v>90</v>
      </c>
      <c r="B83" s="367">
        <v>19069</v>
      </c>
      <c r="C83" s="367">
        <v>22795</v>
      </c>
      <c r="D83" s="153">
        <f t="shared" si="2"/>
        <v>-3726</v>
      </c>
      <c r="E83" s="153">
        <v>13694</v>
      </c>
      <c r="F83" s="153">
        <v>13925</v>
      </c>
      <c r="G83" s="153">
        <f t="shared" si="3"/>
        <v>-231</v>
      </c>
      <c r="H83" s="122"/>
    </row>
    <row r="84" spans="1:8" ht="14.1" customHeight="1" x14ac:dyDescent="0.25">
      <c r="A84" s="212" t="s">
        <v>91</v>
      </c>
      <c r="B84" s="367">
        <v>17071</v>
      </c>
      <c r="C84" s="367">
        <v>20248</v>
      </c>
      <c r="D84" s="153">
        <f t="shared" si="2"/>
        <v>-3177</v>
      </c>
      <c r="E84" s="153">
        <v>11043</v>
      </c>
      <c r="F84" s="153">
        <v>11778</v>
      </c>
      <c r="G84" s="153">
        <f t="shared" si="3"/>
        <v>-735</v>
      </c>
      <c r="H84" s="122"/>
    </row>
    <row r="85" spans="1:8" ht="14.1" customHeight="1" x14ac:dyDescent="0.25">
      <c r="A85" s="212" t="s">
        <v>92</v>
      </c>
      <c r="B85" s="367">
        <v>15963</v>
      </c>
      <c r="C85" s="367">
        <v>17741</v>
      </c>
      <c r="D85" s="153">
        <f t="shared" si="2"/>
        <v>-1778</v>
      </c>
      <c r="E85" s="153">
        <v>11556</v>
      </c>
      <c r="F85" s="153">
        <v>11911</v>
      </c>
      <c r="G85" s="153">
        <f t="shared" si="3"/>
        <v>-355</v>
      </c>
      <c r="H85" s="122"/>
    </row>
    <row r="86" spans="1:8" ht="14.1" customHeight="1" x14ac:dyDescent="0.25">
      <c r="A86" s="212" t="s">
        <v>93</v>
      </c>
      <c r="B86" s="367">
        <v>17648</v>
      </c>
      <c r="C86" s="367">
        <v>21298</v>
      </c>
      <c r="D86" s="153">
        <f t="shared" si="2"/>
        <v>-3650</v>
      </c>
      <c r="E86" s="153">
        <v>12550</v>
      </c>
      <c r="F86" s="153">
        <v>13085</v>
      </c>
      <c r="G86" s="153">
        <f t="shared" si="3"/>
        <v>-535</v>
      </c>
      <c r="H86" s="122"/>
    </row>
    <row r="87" spans="1:8" ht="14.1" customHeight="1" x14ac:dyDescent="0.25">
      <c r="A87" s="212" t="s">
        <v>94</v>
      </c>
      <c r="B87" s="367">
        <v>12181</v>
      </c>
      <c r="C87" s="367">
        <v>14105</v>
      </c>
      <c r="D87" s="153">
        <f t="shared" si="2"/>
        <v>-1924</v>
      </c>
      <c r="E87" s="153">
        <v>8375</v>
      </c>
      <c r="F87" s="153">
        <v>8668</v>
      </c>
      <c r="G87" s="153">
        <f t="shared" si="3"/>
        <v>-293</v>
      </c>
      <c r="H87" s="122"/>
    </row>
    <row r="88" spans="1:8" ht="14.1" customHeight="1" x14ac:dyDescent="0.25">
      <c r="A88" s="212" t="s">
        <v>95</v>
      </c>
      <c r="B88" s="367">
        <v>6858</v>
      </c>
      <c r="C88" s="367">
        <v>8020</v>
      </c>
      <c r="D88" s="153">
        <f t="shared" si="2"/>
        <v>-1162</v>
      </c>
      <c r="E88" s="153">
        <v>3990</v>
      </c>
      <c r="F88" s="153">
        <v>4585</v>
      </c>
      <c r="G88" s="153">
        <f t="shared" si="3"/>
        <v>-595</v>
      </c>
      <c r="H88" s="122"/>
    </row>
    <row r="89" spans="1:8" ht="14.1" customHeight="1" x14ac:dyDescent="0.25">
      <c r="A89" s="216" t="s">
        <v>96</v>
      </c>
      <c r="B89" s="368">
        <v>54416</v>
      </c>
      <c r="C89" s="368">
        <f>SUM(C90:C100)</f>
        <v>63123</v>
      </c>
      <c r="D89" s="152">
        <f t="shared" si="2"/>
        <v>-8707</v>
      </c>
      <c r="E89" s="152">
        <v>37656</v>
      </c>
      <c r="F89" s="152">
        <v>39164</v>
      </c>
      <c r="G89" s="371">
        <f t="shared" si="3"/>
        <v>-1508</v>
      </c>
      <c r="H89" s="122"/>
    </row>
    <row r="90" spans="1:8" ht="14.1" customHeight="1" x14ac:dyDescent="0.25">
      <c r="A90" s="212" t="s">
        <v>85</v>
      </c>
      <c r="B90" s="367">
        <v>5568</v>
      </c>
      <c r="C90" s="367">
        <v>6333</v>
      </c>
      <c r="D90" s="153">
        <f>B90-C90</f>
        <v>-765</v>
      </c>
      <c r="E90" s="153">
        <v>3506</v>
      </c>
      <c r="F90" s="153">
        <v>3491</v>
      </c>
      <c r="G90" s="153">
        <f>E90-F90</f>
        <v>15</v>
      </c>
      <c r="H90" s="122"/>
    </row>
    <row r="91" spans="1:8" ht="14.1" customHeight="1" x14ac:dyDescent="0.25">
      <c r="A91" s="212" t="s">
        <v>97</v>
      </c>
      <c r="B91" s="367">
        <v>6030</v>
      </c>
      <c r="C91" s="367">
        <v>6880</v>
      </c>
      <c r="D91" s="153">
        <f t="shared" si="2"/>
        <v>-850</v>
      </c>
      <c r="E91" s="153">
        <v>3285</v>
      </c>
      <c r="F91" s="153">
        <v>3994</v>
      </c>
      <c r="G91" s="153">
        <f t="shared" si="3"/>
        <v>-709</v>
      </c>
      <c r="H91" s="122"/>
    </row>
    <row r="92" spans="1:8" ht="14.1" customHeight="1" x14ac:dyDescent="0.25">
      <c r="A92" s="212" t="s">
        <v>89</v>
      </c>
      <c r="B92" s="367">
        <v>6600</v>
      </c>
      <c r="C92" s="367">
        <v>8004</v>
      </c>
      <c r="D92" s="153">
        <f>B92-C92</f>
        <v>-1404</v>
      </c>
      <c r="E92" s="153">
        <v>4805</v>
      </c>
      <c r="F92" s="153">
        <v>5000</v>
      </c>
      <c r="G92" s="153">
        <f>E92-F92</f>
        <v>-195</v>
      </c>
      <c r="H92" s="122"/>
    </row>
    <row r="93" spans="1:8" ht="14.1" customHeight="1" x14ac:dyDescent="0.25">
      <c r="A93" s="212" t="s">
        <v>98</v>
      </c>
      <c r="B93" s="367">
        <v>2330</v>
      </c>
      <c r="C93" s="367">
        <v>2777</v>
      </c>
      <c r="D93" s="153">
        <f t="shared" si="2"/>
        <v>-447</v>
      </c>
      <c r="E93" s="153">
        <v>1637</v>
      </c>
      <c r="F93" s="153">
        <v>1805</v>
      </c>
      <c r="G93" s="153">
        <f t="shared" si="3"/>
        <v>-168</v>
      </c>
      <c r="H93" s="122"/>
    </row>
    <row r="94" spans="1:8" ht="14.1" customHeight="1" x14ac:dyDescent="0.25">
      <c r="A94" s="212" t="s">
        <v>99</v>
      </c>
      <c r="B94" s="367">
        <v>13364</v>
      </c>
      <c r="C94" s="367">
        <v>15695</v>
      </c>
      <c r="D94" s="153">
        <f t="shared" si="2"/>
        <v>-2331</v>
      </c>
      <c r="E94" s="153">
        <v>9212</v>
      </c>
      <c r="F94" s="153">
        <v>9298</v>
      </c>
      <c r="G94" s="153">
        <f t="shared" si="3"/>
        <v>-86</v>
      </c>
      <c r="H94" s="122"/>
    </row>
    <row r="95" spans="1:8" ht="14.1" customHeight="1" x14ac:dyDescent="0.25">
      <c r="A95" s="212" t="s">
        <v>100</v>
      </c>
      <c r="B95" s="367">
        <v>8810</v>
      </c>
      <c r="C95" s="367">
        <v>10426</v>
      </c>
      <c r="D95" s="153">
        <f t="shared" si="2"/>
        <v>-1616</v>
      </c>
      <c r="E95" s="153">
        <v>6655</v>
      </c>
      <c r="F95" s="153">
        <v>6920</v>
      </c>
      <c r="G95" s="153">
        <f t="shared" si="3"/>
        <v>-265</v>
      </c>
      <c r="H95" s="122"/>
    </row>
    <row r="96" spans="1:8" ht="14.1" customHeight="1" x14ac:dyDescent="0.25">
      <c r="A96" s="212" t="s">
        <v>101</v>
      </c>
      <c r="B96" s="367">
        <v>5744</v>
      </c>
      <c r="C96" s="367">
        <v>6117</v>
      </c>
      <c r="D96" s="153">
        <f t="shared" si="2"/>
        <v>-373</v>
      </c>
      <c r="E96" s="153">
        <v>4097</v>
      </c>
      <c r="F96" s="153">
        <v>3978</v>
      </c>
      <c r="G96" s="153">
        <f t="shared" si="3"/>
        <v>119</v>
      </c>
      <c r="H96" s="122"/>
    </row>
    <row r="97" spans="1:8" ht="14.1" customHeight="1" x14ac:dyDescent="0.25">
      <c r="A97" s="212" t="s">
        <v>102</v>
      </c>
      <c r="B97" s="367">
        <v>994</v>
      </c>
      <c r="C97" s="367">
        <v>1196</v>
      </c>
      <c r="D97" s="153">
        <f t="shared" si="2"/>
        <v>-202</v>
      </c>
      <c r="E97" s="153">
        <v>721</v>
      </c>
      <c r="F97" s="153">
        <v>873</v>
      </c>
      <c r="G97" s="153">
        <f t="shared" si="3"/>
        <v>-152</v>
      </c>
      <c r="H97" s="122"/>
    </row>
    <row r="98" spans="1:8" ht="14.1" customHeight="1" x14ac:dyDescent="0.25">
      <c r="A98" s="212" t="s">
        <v>103</v>
      </c>
      <c r="B98" s="367">
        <v>3658</v>
      </c>
      <c r="C98" s="367">
        <v>4017</v>
      </c>
      <c r="D98" s="153">
        <f t="shared" si="2"/>
        <v>-359</v>
      </c>
      <c r="E98" s="153">
        <v>2729</v>
      </c>
      <c r="F98" s="153">
        <v>2732</v>
      </c>
      <c r="G98" s="153">
        <f t="shared" si="3"/>
        <v>-3</v>
      </c>
      <c r="H98" s="122"/>
    </row>
    <row r="99" spans="1:8" ht="14.1" customHeight="1" x14ac:dyDescent="0.25">
      <c r="A99" s="212" t="s">
        <v>104</v>
      </c>
      <c r="B99" s="367">
        <v>962</v>
      </c>
      <c r="C99" s="367">
        <v>1263</v>
      </c>
      <c r="D99" s="153">
        <f t="shared" si="2"/>
        <v>-301</v>
      </c>
      <c r="E99" s="153">
        <v>770</v>
      </c>
      <c r="F99" s="153">
        <v>795</v>
      </c>
      <c r="G99" s="153">
        <f t="shared" si="3"/>
        <v>-25</v>
      </c>
      <c r="H99" s="122"/>
    </row>
    <row r="100" spans="1:8" ht="14.1" customHeight="1" x14ac:dyDescent="0.25">
      <c r="A100" s="283" t="s">
        <v>105</v>
      </c>
      <c r="B100" s="370">
        <v>356</v>
      </c>
      <c r="C100" s="370">
        <v>415</v>
      </c>
      <c r="D100" s="312">
        <f t="shared" si="2"/>
        <v>-59</v>
      </c>
      <c r="E100" s="312">
        <v>239</v>
      </c>
      <c r="F100" s="312">
        <v>278</v>
      </c>
      <c r="G100" s="312">
        <f t="shared" si="3"/>
        <v>-39</v>
      </c>
    </row>
    <row r="103" spans="1:8" x14ac:dyDescent="0.25">
      <c r="D103" s="139"/>
      <c r="F103" s="123"/>
    </row>
    <row r="104" spans="1:8" x14ac:dyDescent="0.25">
      <c r="F104" s="123"/>
    </row>
    <row r="105" spans="1:8" x14ac:dyDescent="0.25">
      <c r="F105" s="123"/>
    </row>
    <row r="106" spans="1:8" x14ac:dyDescent="0.25">
      <c r="F106" s="123"/>
    </row>
    <row r="107" spans="1:8" x14ac:dyDescent="0.25">
      <c r="F107" s="123"/>
    </row>
    <row r="108" spans="1:8" x14ac:dyDescent="0.25">
      <c r="F108" s="123"/>
    </row>
    <row r="109" spans="1:8" x14ac:dyDescent="0.25">
      <c r="F109" s="123"/>
    </row>
    <row r="110" spans="1:8" x14ac:dyDescent="0.25">
      <c r="F110" s="123"/>
    </row>
    <row r="111" spans="1:8" x14ac:dyDescent="0.25">
      <c r="F111" s="123"/>
    </row>
    <row r="112" spans="1:8" x14ac:dyDescent="0.25">
      <c r="F112" s="123"/>
    </row>
    <row r="113" spans="6:6" x14ac:dyDescent="0.25">
      <c r="F113" s="123"/>
    </row>
    <row r="114" spans="6:6" x14ac:dyDescent="0.25">
      <c r="F114" s="123"/>
    </row>
    <row r="115" spans="6:6" x14ac:dyDescent="0.25">
      <c r="F115" s="123"/>
    </row>
    <row r="116" spans="6:6" x14ac:dyDescent="0.25">
      <c r="F116" s="123"/>
    </row>
    <row r="117" spans="6:6" x14ac:dyDescent="0.25">
      <c r="F117" s="123"/>
    </row>
    <row r="118" spans="6:6" x14ac:dyDescent="0.25">
      <c r="F118" s="123"/>
    </row>
    <row r="119" spans="6:6" x14ac:dyDescent="0.25">
      <c r="F119" s="123"/>
    </row>
    <row r="120" spans="6:6" x14ac:dyDescent="0.25">
      <c r="F120" s="123"/>
    </row>
    <row r="121" spans="6:6" x14ac:dyDescent="0.25">
      <c r="F121" s="123"/>
    </row>
    <row r="122" spans="6:6" x14ac:dyDescent="0.25">
      <c r="F122" s="123"/>
    </row>
  </sheetData>
  <mergeCells count="6">
    <mergeCell ref="A1:G1"/>
    <mergeCell ref="A3:A4"/>
    <mergeCell ref="B3:C3"/>
    <mergeCell ref="D3:D4"/>
    <mergeCell ref="E3:F3"/>
    <mergeCell ref="G3:G4"/>
  </mergeCells>
  <printOptions horizontalCentered="1"/>
  <pageMargins left="0.70866141732283472" right="0.70866141732283472" top="0.70866141732283472" bottom="0.19685039370078741" header="0.31496062992125984" footer="0.31496062992125984"/>
  <pageSetup paperSize="9" firstPageNumber="51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109"/>
  <sheetViews>
    <sheetView topLeftCell="A79" zoomScaleNormal="100" workbookViewId="0">
      <selection activeCell="J9" sqref="J9"/>
    </sheetView>
  </sheetViews>
  <sheetFormatPr defaultRowHeight="15" x14ac:dyDescent="0.25"/>
  <cols>
    <col min="1" max="1" width="44.28515625" customWidth="1"/>
    <col min="2" max="7" width="13.42578125" customWidth="1"/>
  </cols>
  <sheetData>
    <row r="1" spans="1:8" x14ac:dyDescent="0.25">
      <c r="A1" s="572" t="s">
        <v>291</v>
      </c>
      <c r="B1" s="520"/>
      <c r="C1" s="520"/>
      <c r="D1" s="520"/>
      <c r="E1" s="520"/>
      <c r="F1" s="520"/>
      <c r="G1" s="520"/>
    </row>
    <row r="2" spans="1:8" ht="12.95" customHeight="1" x14ac:dyDescent="0.25">
      <c r="A2" s="121"/>
      <c r="B2" s="121"/>
      <c r="C2" s="121"/>
      <c r="D2" s="121"/>
      <c r="E2" s="121"/>
      <c r="F2" s="121"/>
      <c r="G2" s="121"/>
    </row>
    <row r="3" spans="1:8" ht="14.1" customHeight="1" x14ac:dyDescent="0.25">
      <c r="A3" s="573"/>
      <c r="B3" s="578" t="s">
        <v>288</v>
      </c>
      <c r="C3" s="579"/>
      <c r="D3" s="579" t="s">
        <v>289</v>
      </c>
      <c r="E3" s="579"/>
      <c r="F3" s="580" t="s">
        <v>290</v>
      </c>
      <c r="G3" s="581"/>
    </row>
    <row r="4" spans="1:8" ht="12" customHeight="1" x14ac:dyDescent="0.25">
      <c r="A4" s="573"/>
      <c r="B4" s="578"/>
      <c r="C4" s="579"/>
      <c r="D4" s="579"/>
      <c r="E4" s="579"/>
      <c r="F4" s="582"/>
      <c r="G4" s="583"/>
    </row>
    <row r="5" spans="1:8" x14ac:dyDescent="0.25">
      <c r="A5" s="573"/>
      <c r="B5" s="274" t="s">
        <v>343</v>
      </c>
      <c r="C5" s="274" t="s">
        <v>344</v>
      </c>
      <c r="D5" s="274" t="s">
        <v>343</v>
      </c>
      <c r="E5" s="274" t="s">
        <v>344</v>
      </c>
      <c r="F5" s="274" t="s">
        <v>343</v>
      </c>
      <c r="G5" s="274" t="s">
        <v>344</v>
      </c>
      <c r="H5" s="36"/>
    </row>
    <row r="6" spans="1:8" ht="14.1" customHeight="1" x14ac:dyDescent="0.25">
      <c r="A6" s="244" t="s">
        <v>14</v>
      </c>
      <c r="B6" s="130">
        <v>6.1</v>
      </c>
      <c r="C6" s="130">
        <v>7.1</v>
      </c>
      <c r="D6" s="130">
        <v>4</v>
      </c>
      <c r="E6" s="130">
        <v>4.2</v>
      </c>
      <c r="F6" s="124">
        <f>ROUND(ТАБ_20!E5/ТАБ_20!B5*1000,0)</f>
        <v>654</v>
      </c>
      <c r="G6" s="124">
        <f>ROUND(ТАБ_20!F5/ТАБ_20!C5*1000,0)</f>
        <v>582</v>
      </c>
    </row>
    <row r="7" spans="1:8" ht="14.1" customHeight="1" x14ac:dyDescent="0.25">
      <c r="A7" s="211" t="s">
        <v>15</v>
      </c>
      <c r="B7" s="130">
        <v>6.1</v>
      </c>
      <c r="C7" s="130">
        <v>7.2</v>
      </c>
      <c r="D7" s="130">
        <v>3.9</v>
      </c>
      <c r="E7" s="130">
        <v>4.2</v>
      </c>
      <c r="F7" s="124">
        <f>ROUND(ТАБ_20!E6/ТАБ_20!B6*1000,0)</f>
        <v>640</v>
      </c>
      <c r="G7" s="124">
        <f>ROUND(ТАБ_20!F6/ТАБ_20!C6*1000,0)</f>
        <v>573</v>
      </c>
    </row>
    <row r="8" spans="1:8" ht="14.1" customHeight="1" x14ac:dyDescent="0.25">
      <c r="A8" s="212" t="s">
        <v>16</v>
      </c>
      <c r="B8" s="131">
        <v>6.7</v>
      </c>
      <c r="C8" s="131">
        <v>7.3</v>
      </c>
      <c r="D8" s="131">
        <v>4.4000000000000004</v>
      </c>
      <c r="E8" s="131">
        <v>4.4000000000000004</v>
      </c>
      <c r="F8" s="125">
        <f>ROUND(ТАБ_20!E7/ТАБ_20!B7*1000,0)</f>
        <v>647</v>
      </c>
      <c r="G8" s="125">
        <f>ROUND(ТАБ_20!F7/ТАБ_20!C7*1000,0)</f>
        <v>601</v>
      </c>
    </row>
    <row r="9" spans="1:8" ht="14.1" customHeight="1" x14ac:dyDescent="0.25">
      <c r="A9" s="212" t="s">
        <v>17</v>
      </c>
      <c r="B9" s="131">
        <v>6</v>
      </c>
      <c r="C9" s="131">
        <v>7.1</v>
      </c>
      <c r="D9" s="131">
        <v>4.5</v>
      </c>
      <c r="E9" s="131">
        <v>4.5</v>
      </c>
      <c r="F9" s="125">
        <f>ROUND(ТАБ_20!E8/ТАБ_20!B8*1000,0)</f>
        <v>742</v>
      </c>
      <c r="G9" s="125">
        <f>ROUND(ТАБ_20!F8/ТАБ_20!C8*1000,0)</f>
        <v>644</v>
      </c>
    </row>
    <row r="10" spans="1:8" ht="14.1" customHeight="1" x14ac:dyDescent="0.25">
      <c r="A10" s="212" t="s">
        <v>18</v>
      </c>
      <c r="B10" s="131">
        <v>5.9</v>
      </c>
      <c r="C10" s="131">
        <v>6.6</v>
      </c>
      <c r="D10" s="131">
        <v>4</v>
      </c>
      <c r="E10" s="131">
        <v>4.2</v>
      </c>
      <c r="F10" s="125">
        <f>ROUND(ТАБ_20!E9/ТАБ_20!B9*1000,0)</f>
        <v>678</v>
      </c>
      <c r="G10" s="125">
        <f>ROUND(ТАБ_20!F9/ТАБ_20!C9*1000,0)</f>
        <v>631</v>
      </c>
    </row>
    <row r="11" spans="1:8" ht="14.1" customHeight="1" x14ac:dyDescent="0.25">
      <c r="A11" s="212" t="s">
        <v>19</v>
      </c>
      <c r="B11" s="131">
        <v>6.2</v>
      </c>
      <c r="C11" s="131">
        <v>7.3</v>
      </c>
      <c r="D11" s="131">
        <v>4.0999999999999996</v>
      </c>
      <c r="E11" s="131">
        <v>4.0999999999999996</v>
      </c>
      <c r="F11" s="125">
        <f>ROUND(ТАБ_20!E10/ТАБ_20!B10*1000,0)</f>
        <v>665</v>
      </c>
      <c r="G11" s="125">
        <f>ROUND(ТАБ_20!F10/ТАБ_20!C10*1000,0)</f>
        <v>557</v>
      </c>
    </row>
    <row r="12" spans="1:8" ht="14.1" customHeight="1" x14ac:dyDescent="0.25">
      <c r="A12" s="212" t="s">
        <v>20</v>
      </c>
      <c r="B12" s="131">
        <v>5.6</v>
      </c>
      <c r="C12" s="131">
        <v>6.5</v>
      </c>
      <c r="D12" s="131">
        <v>3.9</v>
      </c>
      <c r="E12" s="131">
        <v>4</v>
      </c>
      <c r="F12" s="125">
        <f>ROUND(ТАБ_20!E11/ТАБ_20!B11*1000,0)</f>
        <v>698</v>
      </c>
      <c r="G12" s="125">
        <f>ROUND(ТАБ_20!F11/ТАБ_20!C11*1000,0)</f>
        <v>613</v>
      </c>
    </row>
    <row r="13" spans="1:8" ht="14.1" customHeight="1" x14ac:dyDescent="0.25">
      <c r="A13" s="212" t="s">
        <v>21</v>
      </c>
      <c r="B13" s="131">
        <v>6.5</v>
      </c>
      <c r="C13" s="131">
        <v>7.5</v>
      </c>
      <c r="D13" s="131">
        <v>4.4000000000000004</v>
      </c>
      <c r="E13" s="131">
        <v>4.5999999999999996</v>
      </c>
      <c r="F13" s="125">
        <f>ROUND(ТАБ_20!E12/ТАБ_20!B12*1000,0)</f>
        <v>681</v>
      </c>
      <c r="G13" s="125">
        <f>ROUND(ТАБ_20!F12/ТАБ_20!C12*1000,0)</f>
        <v>613</v>
      </c>
    </row>
    <row r="14" spans="1:8" ht="14.1" customHeight="1" x14ac:dyDescent="0.25">
      <c r="A14" s="213" t="s">
        <v>22</v>
      </c>
      <c r="B14" s="131">
        <v>5.6</v>
      </c>
      <c r="C14" s="131">
        <v>6.8</v>
      </c>
      <c r="D14" s="131">
        <v>4</v>
      </c>
      <c r="E14" s="131">
        <v>4.3</v>
      </c>
      <c r="F14" s="125">
        <f>ROUND(ТАБ_20!E13/ТАБ_20!B13*1000,0)</f>
        <v>716</v>
      </c>
      <c r="G14" s="125">
        <f>ROUND(ТАБ_20!F13/ТАБ_20!C13*1000,0)</f>
        <v>629</v>
      </c>
    </row>
    <row r="15" spans="1:8" ht="14.1" customHeight="1" x14ac:dyDescent="0.25">
      <c r="A15" s="212" t="s">
        <v>23</v>
      </c>
      <c r="B15" s="131">
        <v>6.3</v>
      </c>
      <c r="C15" s="131">
        <v>6.9</v>
      </c>
      <c r="D15" s="131">
        <v>4.4000000000000004</v>
      </c>
      <c r="E15" s="131">
        <v>4.4000000000000004</v>
      </c>
      <c r="F15" s="125">
        <f>ROUND(ТАБ_20!E14/ТАБ_20!B14*1000,0)</f>
        <v>710</v>
      </c>
      <c r="G15" s="125">
        <f>ROUND(ТАБ_20!F14/ТАБ_20!C14*1000,0)</f>
        <v>641</v>
      </c>
    </row>
    <row r="16" spans="1:8" ht="14.1" customHeight="1" x14ac:dyDescent="0.25">
      <c r="A16" s="212" t="s">
        <v>24</v>
      </c>
      <c r="B16" s="131">
        <v>5.9</v>
      </c>
      <c r="C16" s="131">
        <v>7.1</v>
      </c>
      <c r="D16" s="131">
        <v>4.0999999999999996</v>
      </c>
      <c r="E16" s="131">
        <v>4.3</v>
      </c>
      <c r="F16" s="125">
        <f>ROUND(ТАБ_20!E15/ТАБ_20!B15*1000,0)</f>
        <v>698</v>
      </c>
      <c r="G16" s="125">
        <f>ROUND(ТАБ_20!F15/ТАБ_20!C15*1000,0)</f>
        <v>611</v>
      </c>
    </row>
    <row r="17" spans="1:7" ht="14.1" customHeight="1" x14ac:dyDescent="0.25">
      <c r="A17" s="212" t="s">
        <v>25</v>
      </c>
      <c r="B17" s="131">
        <v>6.5</v>
      </c>
      <c r="C17" s="131">
        <v>7.8</v>
      </c>
      <c r="D17" s="131">
        <v>3.9</v>
      </c>
      <c r="E17" s="131">
        <v>4.7</v>
      </c>
      <c r="F17" s="125">
        <f>ROUND(ТАБ_20!E16/ТАБ_20!B16*1000,0)</f>
        <v>596</v>
      </c>
      <c r="G17" s="125">
        <f>ROUND(ТАБ_20!F16/ТАБ_20!C16*1000,0)</f>
        <v>594</v>
      </c>
    </row>
    <row r="18" spans="1:7" ht="14.1" customHeight="1" x14ac:dyDescent="0.25">
      <c r="A18" s="212" t="s">
        <v>26</v>
      </c>
      <c r="B18" s="131">
        <v>6.1</v>
      </c>
      <c r="C18" s="131">
        <v>7.2</v>
      </c>
      <c r="D18" s="131">
        <v>3.8</v>
      </c>
      <c r="E18" s="131">
        <v>4.4000000000000004</v>
      </c>
      <c r="F18" s="125">
        <f>ROUND(ТАБ_20!E17/ТАБ_20!B17*1000,0)</f>
        <v>629</v>
      </c>
      <c r="G18" s="125">
        <f>ROUND(ТАБ_20!F17/ТАБ_20!C17*1000,0)</f>
        <v>616</v>
      </c>
    </row>
    <row r="19" spans="1:7" ht="14.1" customHeight="1" x14ac:dyDescent="0.25">
      <c r="A19" s="213" t="s">
        <v>27</v>
      </c>
      <c r="B19" s="131">
        <v>5.9</v>
      </c>
      <c r="C19" s="131">
        <v>7.2</v>
      </c>
      <c r="D19" s="131">
        <v>4.2</v>
      </c>
      <c r="E19" s="131">
        <v>4.5</v>
      </c>
      <c r="F19" s="125">
        <f>ROUND(ТАБ_20!E18/ТАБ_20!B18*1000,0)</f>
        <v>712</v>
      </c>
      <c r="G19" s="125">
        <f>ROUND(ТАБ_20!F18/ТАБ_20!C18*1000,0)</f>
        <v>621</v>
      </c>
    </row>
    <row r="20" spans="1:7" ht="14.1" customHeight="1" x14ac:dyDescent="0.25">
      <c r="A20" s="212" t="s">
        <v>28</v>
      </c>
      <c r="B20" s="131">
        <v>5.5</v>
      </c>
      <c r="C20" s="131">
        <v>6.8</v>
      </c>
      <c r="D20" s="131">
        <v>4.4000000000000004</v>
      </c>
      <c r="E20" s="131">
        <v>4.5</v>
      </c>
      <c r="F20" s="125">
        <f>ROUND(ТАБ_20!E19/ТАБ_20!B19*1000,0)</f>
        <v>793</v>
      </c>
      <c r="G20" s="125">
        <f>ROUND(ТАБ_20!F19/ТАБ_20!C19*1000,0)</f>
        <v>666</v>
      </c>
    </row>
    <row r="21" spans="1:7" ht="14.1" customHeight="1" x14ac:dyDescent="0.25">
      <c r="A21" s="212" t="s">
        <v>29</v>
      </c>
      <c r="B21" s="131">
        <v>5.5</v>
      </c>
      <c r="C21" s="131">
        <v>6.2</v>
      </c>
      <c r="D21" s="131">
        <v>3.8</v>
      </c>
      <c r="E21" s="131">
        <v>4</v>
      </c>
      <c r="F21" s="125">
        <f>ROUND(ТАБ_20!E20/ТАБ_20!B20*1000,0)</f>
        <v>695</v>
      </c>
      <c r="G21" s="125">
        <f>ROUND(ТАБ_20!F20/ТАБ_20!C20*1000,0)</f>
        <v>638</v>
      </c>
    </row>
    <row r="22" spans="1:7" ht="14.1" customHeight="1" x14ac:dyDescent="0.25">
      <c r="A22" s="212" t="s">
        <v>30</v>
      </c>
      <c r="B22" s="131">
        <v>5.9</v>
      </c>
      <c r="C22" s="131">
        <v>7.1</v>
      </c>
      <c r="D22" s="131">
        <v>4.3</v>
      </c>
      <c r="E22" s="131">
        <v>4.4000000000000004</v>
      </c>
      <c r="F22" s="125">
        <f>ROUND(ТАБ_20!E21/ТАБ_20!B21*1000,0)</f>
        <v>724</v>
      </c>
      <c r="G22" s="125">
        <f>ROUND(ТАБ_20!F21/ТАБ_20!C21*1000,0)</f>
        <v>623</v>
      </c>
    </row>
    <row r="23" spans="1:7" ht="14.1" customHeight="1" x14ac:dyDescent="0.25">
      <c r="A23" s="212" t="s">
        <v>31</v>
      </c>
      <c r="B23" s="131">
        <v>5.7</v>
      </c>
      <c r="C23" s="131">
        <v>7</v>
      </c>
      <c r="D23" s="131">
        <v>4.0999999999999996</v>
      </c>
      <c r="E23" s="131">
        <v>4.2</v>
      </c>
      <c r="F23" s="125">
        <f>ROUND(ТАБ_20!E22/ТАБ_20!B22*1000,0)</f>
        <v>715</v>
      </c>
      <c r="G23" s="125">
        <f>ROUND(ТАБ_20!F22/ТАБ_20!C22*1000,0)</f>
        <v>608</v>
      </c>
    </row>
    <row r="24" spans="1:7" ht="14.1" customHeight="1" x14ac:dyDescent="0.25">
      <c r="A24" s="212" t="s">
        <v>32</v>
      </c>
      <c r="B24" s="131">
        <v>5.8</v>
      </c>
      <c r="C24" s="131">
        <v>6.9</v>
      </c>
      <c r="D24" s="131">
        <v>4</v>
      </c>
      <c r="E24" s="131">
        <v>4.0999999999999996</v>
      </c>
      <c r="F24" s="125">
        <f>ROUND(ТАБ_20!E23/ТАБ_20!B23*1000,0)</f>
        <v>691</v>
      </c>
      <c r="G24" s="125">
        <f>ROUND(ТАБ_20!F23/ТАБ_20!C23*1000,0)</f>
        <v>595</v>
      </c>
    </row>
    <row r="25" spans="1:7" ht="14.1" customHeight="1" x14ac:dyDescent="0.25">
      <c r="A25" s="212" t="s">
        <v>33</v>
      </c>
      <c r="B25" s="131">
        <v>6</v>
      </c>
      <c r="C25" s="131">
        <v>7.2</v>
      </c>
      <c r="D25" s="131">
        <v>3.5</v>
      </c>
      <c r="E25" s="131">
        <v>3.6</v>
      </c>
      <c r="F25" s="125">
        <f>ROUND(ТАБ_20!E24/ТАБ_20!B24*1000,0)</f>
        <v>583</v>
      </c>
      <c r="G25" s="125">
        <f>ROUND(ТАБ_20!F24/ТАБ_20!C24*1000,0)</f>
        <v>500</v>
      </c>
    </row>
    <row r="26" spans="1:7" ht="14.1" customHeight="1" x14ac:dyDescent="0.25">
      <c r="A26" s="214" t="s">
        <v>34</v>
      </c>
      <c r="B26" s="130">
        <v>6.6</v>
      </c>
      <c r="C26" s="130">
        <v>7.9</v>
      </c>
      <c r="D26" s="130">
        <v>4.5999999999999996</v>
      </c>
      <c r="E26" s="130">
        <v>4.5999999999999996</v>
      </c>
      <c r="F26" s="124">
        <f>ROUND(ТАБ_20!E25/ТАБ_20!B25*1000,0)</f>
        <v>694</v>
      </c>
      <c r="G26" s="126">
        <f>ROUND(ТАБ_20!F25/ТАБ_20!C25*1000,0)</f>
        <v>578</v>
      </c>
    </row>
    <row r="27" spans="1:7" ht="14.1" customHeight="1" x14ac:dyDescent="0.25">
      <c r="A27" s="212" t="s">
        <v>35</v>
      </c>
      <c r="B27" s="131">
        <v>6.4</v>
      </c>
      <c r="C27" s="131">
        <v>6.9</v>
      </c>
      <c r="D27" s="131">
        <v>4</v>
      </c>
      <c r="E27" s="131">
        <v>4.4000000000000004</v>
      </c>
      <c r="F27" s="125">
        <f>ROUND(ТАБ_20!E26/ТАБ_20!B26*1000,0)</f>
        <v>626</v>
      </c>
      <c r="G27" s="125">
        <f>ROUND(ТАБ_20!F26/ТАБ_20!C26*1000,0)</f>
        <v>637</v>
      </c>
    </row>
    <row r="28" spans="1:7" ht="14.1" customHeight="1" x14ac:dyDescent="0.25">
      <c r="A28" s="212" t="s">
        <v>36</v>
      </c>
      <c r="B28" s="131">
        <v>5.6</v>
      </c>
      <c r="C28" s="131">
        <v>7</v>
      </c>
      <c r="D28" s="131">
        <v>4.5999999999999996</v>
      </c>
      <c r="E28" s="131">
        <v>5</v>
      </c>
      <c r="F28" s="125">
        <f>ROUND(ТАБ_20!E27/ТАБ_20!B27*1000,0)</f>
        <v>819</v>
      </c>
      <c r="G28" s="125">
        <f>ROUND(ТАБ_20!F27/ТАБ_20!C27*1000,0)</f>
        <v>712</v>
      </c>
    </row>
    <row r="29" spans="1:7" ht="14.1" customHeight="1" x14ac:dyDescent="0.25">
      <c r="A29" s="212" t="s">
        <v>37</v>
      </c>
      <c r="B29" s="131">
        <v>5.8</v>
      </c>
      <c r="C29" s="131">
        <v>6.9</v>
      </c>
      <c r="D29" s="131">
        <v>4.3</v>
      </c>
      <c r="E29" s="131">
        <v>4.3</v>
      </c>
      <c r="F29" s="125">
        <f>ROUND(ТАБ_20!E28/ТАБ_20!B28*1000,0)</f>
        <v>745</v>
      </c>
      <c r="G29" s="125">
        <f>ROUND(ТАБ_20!F28/ТАБ_20!C28*1000,0)</f>
        <v>617</v>
      </c>
    </row>
    <row r="30" spans="1:7" ht="14.1" customHeight="1" x14ac:dyDescent="0.25">
      <c r="A30" s="212" t="s">
        <v>38</v>
      </c>
      <c r="B30" s="131">
        <v>4.8</v>
      </c>
      <c r="C30" s="131">
        <v>5.7</v>
      </c>
      <c r="D30" s="131">
        <v>3.7</v>
      </c>
      <c r="E30" s="131">
        <v>3.1</v>
      </c>
      <c r="F30" s="125">
        <f>ROUND(ТАБ_20!E29/ТАБ_20!B29*1000,0)</f>
        <v>776</v>
      </c>
      <c r="G30" s="125">
        <f>ROUND(ТАБ_20!F29/ТАБ_20!C29*1000,0)</f>
        <v>546</v>
      </c>
    </row>
    <row r="31" spans="1:7" ht="14.1" customHeight="1" x14ac:dyDescent="0.25">
      <c r="A31" s="215" t="s">
        <v>292</v>
      </c>
      <c r="B31" s="131">
        <v>5.8</v>
      </c>
      <c r="C31" s="131">
        <v>7</v>
      </c>
      <c r="D31" s="131">
        <v>4.3</v>
      </c>
      <c r="E31" s="131">
        <v>4.3</v>
      </c>
      <c r="F31" s="125">
        <f>ROUND(ТАБ_20!E30/ТАБ_20!B30*1000,0)</f>
        <v>744</v>
      </c>
      <c r="G31" s="125">
        <f>ROUND(ТАБ_20!F30/ТАБ_20!C30*1000,0)</f>
        <v>619</v>
      </c>
    </row>
    <row r="32" spans="1:7" ht="14.1" customHeight="1" x14ac:dyDescent="0.25">
      <c r="A32" s="212" t="s">
        <v>39</v>
      </c>
      <c r="B32" s="131">
        <v>5.3</v>
      </c>
      <c r="C32" s="131">
        <v>6.5</v>
      </c>
      <c r="D32" s="131">
        <v>3.9</v>
      </c>
      <c r="E32" s="131">
        <v>4</v>
      </c>
      <c r="F32" s="125">
        <f>ROUND(ТАБ_20!E31/ТАБ_20!B31*1000,0)</f>
        <v>733</v>
      </c>
      <c r="G32" s="125">
        <f>ROUND(ТАБ_20!F31/ТАБ_20!C31*1000,0)</f>
        <v>609</v>
      </c>
    </row>
    <row r="33" spans="1:8" ht="14.1" customHeight="1" x14ac:dyDescent="0.25">
      <c r="A33" s="212" t="s">
        <v>40</v>
      </c>
      <c r="B33" s="131">
        <v>7</v>
      </c>
      <c r="C33" s="131">
        <v>7.9</v>
      </c>
      <c r="D33" s="131">
        <v>5.2</v>
      </c>
      <c r="E33" s="131">
        <v>5.0999999999999996</v>
      </c>
      <c r="F33" s="125">
        <f>ROUND(ТАБ_20!E32/ТАБ_20!B32*1000,0)</f>
        <v>743</v>
      </c>
      <c r="G33" s="125">
        <f>ROUND(ТАБ_20!F32/ТАБ_20!C32*1000,0)</f>
        <v>644</v>
      </c>
    </row>
    <row r="34" spans="1:8" ht="14.1" customHeight="1" x14ac:dyDescent="0.25">
      <c r="A34" s="212" t="s">
        <v>41</v>
      </c>
      <c r="B34" s="131">
        <v>4.0999999999999996</v>
      </c>
      <c r="C34" s="131">
        <v>5</v>
      </c>
      <c r="D34" s="131">
        <v>4.0999999999999996</v>
      </c>
      <c r="E34" s="131">
        <v>4.0999999999999996</v>
      </c>
      <c r="F34" s="125">
        <f>ROUND(ТАБ_20!E33/ТАБ_20!B33*1000,0)</f>
        <v>1005</v>
      </c>
      <c r="G34" s="125">
        <f>ROUND(ТАБ_20!F33/ТАБ_20!C33*1000,0)</f>
        <v>825</v>
      </c>
    </row>
    <row r="35" spans="1:8" ht="14.1" customHeight="1" x14ac:dyDescent="0.25">
      <c r="A35" s="212" t="s">
        <v>42</v>
      </c>
      <c r="B35" s="131">
        <v>6.7</v>
      </c>
      <c r="C35" s="131">
        <v>7.7</v>
      </c>
      <c r="D35" s="131">
        <v>5.2</v>
      </c>
      <c r="E35" s="131">
        <v>5.3</v>
      </c>
      <c r="F35" s="125">
        <f>ROUND(ТАБ_20!E34/ТАБ_20!B34*1000,0)</f>
        <v>772</v>
      </c>
      <c r="G35" s="125">
        <f>ROUND(ТАБ_20!F34/ТАБ_20!C34*1000,0)</f>
        <v>689</v>
      </c>
    </row>
    <row r="36" spans="1:8" ht="14.1" customHeight="1" x14ac:dyDescent="0.25">
      <c r="A36" s="212" t="s">
        <v>43</v>
      </c>
      <c r="B36" s="131">
        <v>5.3</v>
      </c>
      <c r="C36" s="131">
        <v>7.3</v>
      </c>
      <c r="D36" s="131">
        <v>4.4000000000000004</v>
      </c>
      <c r="E36" s="131">
        <v>4.5999999999999996</v>
      </c>
      <c r="F36" s="125">
        <f>ROUND(ТАБ_20!E35/ТАБ_20!B35*1000,0)</f>
        <v>840</v>
      </c>
      <c r="G36" s="125">
        <f>ROUND(ТАБ_20!F35/ТАБ_20!C35*1000,0)</f>
        <v>628</v>
      </c>
    </row>
    <row r="37" spans="1:8" ht="14.1" customHeight="1" x14ac:dyDescent="0.25">
      <c r="A37" s="212" t="s">
        <v>44</v>
      </c>
      <c r="B37" s="131">
        <v>5.7</v>
      </c>
      <c r="C37" s="131">
        <v>6.9</v>
      </c>
      <c r="D37" s="131">
        <v>4.3</v>
      </c>
      <c r="E37" s="131">
        <v>4.4000000000000004</v>
      </c>
      <c r="F37" s="125">
        <f>ROUND(ТАБ_20!E36/ТАБ_20!B36*1000,0)</f>
        <v>742</v>
      </c>
      <c r="G37" s="125">
        <f>ROUND(ТАБ_20!F36/ТАБ_20!C36*1000,0)</f>
        <v>641</v>
      </c>
    </row>
    <row r="38" spans="1:8" ht="14.1" customHeight="1" x14ac:dyDescent="0.25">
      <c r="A38" s="212" t="s">
        <v>45</v>
      </c>
      <c r="B38" s="131">
        <v>8.1999999999999993</v>
      </c>
      <c r="C38" s="131">
        <v>9.9</v>
      </c>
      <c r="D38" s="131">
        <v>4.8</v>
      </c>
      <c r="E38" s="131">
        <v>4.7</v>
      </c>
      <c r="F38" s="125">
        <f>ROUND(ТАБ_20!E37/ТАБ_20!B37*1000,0)</f>
        <v>589</v>
      </c>
      <c r="G38" s="125">
        <f>ROUND(ТАБ_20!F37/ТАБ_20!C37*1000,0)</f>
        <v>474</v>
      </c>
    </row>
    <row r="39" spans="1:8" ht="14.1" customHeight="1" x14ac:dyDescent="0.25">
      <c r="A39" s="216" t="s">
        <v>46</v>
      </c>
      <c r="B39" s="373">
        <v>6.1</v>
      </c>
      <c r="C39" s="373">
        <v>7.3</v>
      </c>
      <c r="D39" s="373">
        <v>3.9</v>
      </c>
      <c r="E39" s="373">
        <v>4.2</v>
      </c>
      <c r="F39" s="124">
        <f>ROUND(ТАБ_20!E38/ТАБ_20!B38*1000,0)</f>
        <v>639</v>
      </c>
      <c r="G39" s="374">
        <f>ROUND(ТАБ_20!F38/ТАБ_20!C38*1000,0)</f>
        <v>582</v>
      </c>
    </row>
    <row r="40" spans="1:8" ht="14.1" customHeight="1" x14ac:dyDescent="0.25">
      <c r="A40" s="212" t="s">
        <v>47</v>
      </c>
      <c r="B40" s="131">
        <v>4.5</v>
      </c>
      <c r="C40" s="131">
        <v>5.5</v>
      </c>
      <c r="D40" s="131">
        <v>3.6</v>
      </c>
      <c r="E40" s="131">
        <v>3.6</v>
      </c>
      <c r="F40" s="125">
        <f>ROUND(ТАБ_20!E39/ТАБ_20!B39*1000,0)</f>
        <v>799</v>
      </c>
      <c r="G40" s="125">
        <f>ROUND(ТАБ_20!F39/ТАБ_20!C39*1000,0)</f>
        <v>658</v>
      </c>
    </row>
    <row r="41" spans="1:8" ht="14.1" customHeight="1" x14ac:dyDescent="0.25">
      <c r="A41" s="212" t="s">
        <v>48</v>
      </c>
      <c r="B41" s="131">
        <v>4.8</v>
      </c>
      <c r="C41" s="131">
        <v>5.0999999999999996</v>
      </c>
      <c r="D41" s="131">
        <v>3.7</v>
      </c>
      <c r="E41" s="131">
        <v>3.6</v>
      </c>
      <c r="F41" s="125">
        <f>ROUND(ТАБ_20!E40/ТАБ_20!B40*1000,0)</f>
        <v>779</v>
      </c>
      <c r="G41" s="125">
        <f>ROUND(ТАБ_20!F40/ТАБ_20!C40*1000,0)</f>
        <v>701</v>
      </c>
    </row>
    <row r="42" spans="1:8" s="127" customFormat="1" ht="14.1" customHeight="1" x14ac:dyDescent="0.25">
      <c r="A42" s="212" t="s">
        <v>206</v>
      </c>
      <c r="B42" s="131">
        <v>6.1</v>
      </c>
      <c r="C42" s="131">
        <v>7.5</v>
      </c>
      <c r="D42" s="131">
        <v>3.6</v>
      </c>
      <c r="E42" s="131">
        <v>3.5</v>
      </c>
      <c r="F42" s="125">
        <f>ROUND(ТАБ_20!E41/ТАБ_20!B41*1000,0)</f>
        <v>592</v>
      </c>
      <c r="G42" s="125">
        <f>ROUND(ТАБ_20!F41/ТАБ_20!C41*1000,0)</f>
        <v>470</v>
      </c>
      <c r="H42"/>
    </row>
    <row r="43" spans="1:8" ht="14.1" customHeight="1" x14ac:dyDescent="0.25">
      <c r="A43" s="212" t="s">
        <v>49</v>
      </c>
      <c r="B43" s="131">
        <v>6.9</v>
      </c>
      <c r="C43" s="131">
        <v>8</v>
      </c>
      <c r="D43" s="131">
        <v>3.8</v>
      </c>
      <c r="E43" s="131">
        <v>4.5</v>
      </c>
      <c r="F43" s="125">
        <f>ROUND(ТАБ_20!E42/ТАБ_20!B42*1000,0)</f>
        <v>553</v>
      </c>
      <c r="G43" s="125">
        <f>ROUND(ТАБ_20!F42/ТАБ_20!C42*1000,0)</f>
        <v>571</v>
      </c>
    </row>
    <row r="44" spans="1:8" ht="14.1" customHeight="1" x14ac:dyDescent="0.25">
      <c r="A44" s="212" t="s">
        <v>50</v>
      </c>
      <c r="B44" s="131">
        <v>5.6</v>
      </c>
      <c r="C44" s="131">
        <v>6.6</v>
      </c>
      <c r="D44" s="131">
        <v>4.0999999999999996</v>
      </c>
      <c r="E44" s="131">
        <v>4.0999999999999996</v>
      </c>
      <c r="F44" s="125">
        <f>ROUND(ТАБ_20!E43/ТАБ_20!B43*1000,0)</f>
        <v>729</v>
      </c>
      <c r="G44" s="125">
        <f>ROUND(ТАБ_20!F43/ТАБ_20!C43*1000,0)</f>
        <v>620</v>
      </c>
    </row>
    <row r="45" spans="1:8" ht="14.1" customHeight="1" x14ac:dyDescent="0.25">
      <c r="A45" s="212" t="s">
        <v>51</v>
      </c>
      <c r="B45" s="131">
        <v>5.2</v>
      </c>
      <c r="C45" s="131">
        <v>6.5</v>
      </c>
      <c r="D45" s="131">
        <v>3.9</v>
      </c>
      <c r="E45" s="131">
        <v>4.0999999999999996</v>
      </c>
      <c r="F45" s="125">
        <f>ROUND(ТАБ_20!E44/ТАБ_20!B44*1000,0)</f>
        <v>754</v>
      </c>
      <c r="G45" s="125">
        <f>ROUND(ТАБ_20!F44/ТАБ_20!C44*1000,0)</f>
        <v>638</v>
      </c>
    </row>
    <row r="46" spans="1:8" ht="14.1" customHeight="1" x14ac:dyDescent="0.25">
      <c r="A46" s="212" t="s">
        <v>52</v>
      </c>
      <c r="B46" s="131">
        <v>5.9</v>
      </c>
      <c r="C46" s="131">
        <v>7</v>
      </c>
      <c r="D46" s="131">
        <v>4.0999999999999996</v>
      </c>
      <c r="E46" s="131">
        <v>4.3</v>
      </c>
      <c r="F46" s="125">
        <f>ROUND(ТАБ_20!E45/ТАБ_20!B45*1000,0)</f>
        <v>700</v>
      </c>
      <c r="G46" s="125">
        <f>ROUND(ТАБ_20!F45/ТАБ_20!C45*1000,0)</f>
        <v>622</v>
      </c>
    </row>
    <row r="47" spans="1:8" s="127" customFormat="1" ht="14.1" customHeight="1" x14ac:dyDescent="0.25">
      <c r="A47" s="212" t="s">
        <v>208</v>
      </c>
      <c r="B47" s="131">
        <v>7.6</v>
      </c>
      <c r="C47" s="131">
        <v>10</v>
      </c>
      <c r="D47" s="131">
        <v>4.4000000000000004</v>
      </c>
      <c r="E47" s="131">
        <v>4.5</v>
      </c>
      <c r="F47" s="125">
        <f>ROUND(ТАБ_20!E46/ТАБ_20!B46*1000,0)</f>
        <v>579</v>
      </c>
      <c r="G47" s="125">
        <f>ROUND(ТАБ_20!F46/ТАБ_20!C46*1000,0)</f>
        <v>454</v>
      </c>
      <c r="H47"/>
    </row>
    <row r="48" spans="1:8" ht="14.1" customHeight="1" x14ac:dyDescent="0.25">
      <c r="A48" s="217" t="s">
        <v>53</v>
      </c>
      <c r="B48" s="130">
        <v>4.7</v>
      </c>
      <c r="C48" s="130">
        <v>5.4</v>
      </c>
      <c r="D48" s="130">
        <v>2.1</v>
      </c>
      <c r="E48" s="130">
        <v>2.2999999999999998</v>
      </c>
      <c r="F48" s="124">
        <f>ROUND(ТАБ_20!E47/ТАБ_20!B47*1000,0)</f>
        <v>446</v>
      </c>
      <c r="G48" s="126">
        <f>ROUND(ТАБ_20!F47/ТАБ_20!C47*1000,0)</f>
        <v>419</v>
      </c>
    </row>
    <row r="49" spans="1:7" ht="14.1" customHeight="1" x14ac:dyDescent="0.25">
      <c r="A49" s="212" t="s">
        <v>54</v>
      </c>
      <c r="B49" s="131">
        <v>4.8</v>
      </c>
      <c r="C49" s="131">
        <v>5.3</v>
      </c>
      <c r="D49" s="131">
        <v>1.4</v>
      </c>
      <c r="E49" s="131">
        <v>1.5</v>
      </c>
      <c r="F49" s="125">
        <f>ROUND(ТАБ_20!E48/ТАБ_20!B48*1000,0)</f>
        <v>304</v>
      </c>
      <c r="G49" s="125">
        <f>ROUND(ТАБ_20!F48/ТАБ_20!C48*1000,0)</f>
        <v>292</v>
      </c>
    </row>
    <row r="50" spans="1:7" ht="14.1" customHeight="1" x14ac:dyDescent="0.25">
      <c r="A50" s="212" t="s">
        <v>55</v>
      </c>
      <c r="B50" s="131">
        <v>3.8</v>
      </c>
      <c r="C50" s="131">
        <v>4.0999999999999996</v>
      </c>
      <c r="D50" s="131">
        <v>0.8</v>
      </c>
      <c r="E50" s="131">
        <v>0.8</v>
      </c>
      <c r="F50" s="125">
        <f>ROUND(ТАБ_20!E49/ТАБ_20!B49*1000,0)</f>
        <v>211</v>
      </c>
      <c r="G50" s="125">
        <f>ROUND(ТАБ_20!F49/ТАБ_20!C49*1000,0)</f>
        <v>194</v>
      </c>
    </row>
    <row r="51" spans="1:7" ht="14.1" customHeight="1" x14ac:dyDescent="0.25">
      <c r="A51" s="212" t="s">
        <v>56</v>
      </c>
      <c r="B51" s="131">
        <v>4.5</v>
      </c>
      <c r="C51" s="131">
        <v>5.5</v>
      </c>
      <c r="D51" s="131">
        <v>2.4</v>
      </c>
      <c r="E51" s="131">
        <v>2.8</v>
      </c>
      <c r="F51" s="125">
        <f>ROUND(ТАБ_20!E50/ТАБ_20!B50*1000,0)</f>
        <v>537</v>
      </c>
      <c r="G51" s="125">
        <f>ROUND(ТАБ_20!F50/ТАБ_20!C50*1000,0)</f>
        <v>510</v>
      </c>
    </row>
    <row r="52" spans="1:7" ht="14.1" customHeight="1" x14ac:dyDescent="0.25">
      <c r="A52" s="212" t="s">
        <v>57</v>
      </c>
      <c r="B52" s="131">
        <v>4.5999999999999996</v>
      </c>
      <c r="C52" s="131">
        <v>5.2</v>
      </c>
      <c r="D52" s="131">
        <v>3.2</v>
      </c>
      <c r="E52" s="131">
        <v>3</v>
      </c>
      <c r="F52" s="125">
        <f>ROUND(ТАБ_20!E51/ТАБ_20!B51*1000,0)</f>
        <v>693</v>
      </c>
      <c r="G52" s="125">
        <f>ROUND(ТАБ_20!F51/ТАБ_20!C51*1000,0)</f>
        <v>576</v>
      </c>
    </row>
    <row r="53" spans="1:7" ht="14.1" customHeight="1" x14ac:dyDescent="0.25">
      <c r="A53" s="212" t="s">
        <v>58</v>
      </c>
      <c r="B53" s="131">
        <v>4.7</v>
      </c>
      <c r="C53" s="131">
        <v>5</v>
      </c>
      <c r="D53" s="131">
        <v>2.5</v>
      </c>
      <c r="E53" s="131">
        <v>2.6</v>
      </c>
      <c r="F53" s="125">
        <f>ROUND(ТАБ_20!E52/ТАБ_20!B52*1000,0)</f>
        <v>547</v>
      </c>
      <c r="G53" s="125">
        <f>ROUND(ТАБ_20!F52/ТАБ_20!C52*1000,0)</f>
        <v>519</v>
      </c>
    </row>
    <row r="54" spans="1:7" ht="14.1" customHeight="1" x14ac:dyDescent="0.25">
      <c r="A54" s="212" t="s">
        <v>59</v>
      </c>
      <c r="B54" s="131">
        <v>4.7</v>
      </c>
      <c r="C54" s="131">
        <v>5.0999999999999996</v>
      </c>
      <c r="D54" s="131">
        <v>0.5</v>
      </c>
      <c r="E54" s="131">
        <v>0.8</v>
      </c>
      <c r="F54" s="125">
        <f>ROUND(ТАБ_20!E53/ТАБ_20!B53*1000,0)</f>
        <v>114</v>
      </c>
      <c r="G54" s="125">
        <f>ROUND(ТАБ_20!F53/ТАБ_20!C53*1000,0)</f>
        <v>149</v>
      </c>
    </row>
    <row r="55" spans="1:7" ht="14.1" customHeight="1" x14ac:dyDescent="0.25">
      <c r="A55" s="212" t="s">
        <v>60</v>
      </c>
      <c r="B55" s="131">
        <v>5</v>
      </c>
      <c r="C55" s="131">
        <v>6</v>
      </c>
      <c r="D55" s="131">
        <v>3.5</v>
      </c>
      <c r="E55" s="131">
        <v>3.7</v>
      </c>
      <c r="F55" s="125">
        <f>ROUND(ТАБ_20!E54/ТАБ_20!B54*1000,0)</f>
        <v>702</v>
      </c>
      <c r="G55" s="125">
        <f>ROUND(ТАБ_20!F54/ТАБ_20!C54*1000,0)</f>
        <v>613</v>
      </c>
    </row>
    <row r="56" spans="1:7" ht="14.1" customHeight="1" x14ac:dyDescent="0.25">
      <c r="A56" s="211" t="s">
        <v>61</v>
      </c>
      <c r="B56" s="130">
        <v>5.9</v>
      </c>
      <c r="C56" s="130">
        <v>6.7</v>
      </c>
      <c r="D56" s="130">
        <v>3.8</v>
      </c>
      <c r="E56" s="130">
        <v>3.9</v>
      </c>
      <c r="F56" s="124">
        <f>ROUND(ТАБ_20!E55/ТАБ_20!B55*1000,0)</f>
        <v>648</v>
      </c>
      <c r="G56" s="126">
        <f>ROUND(ТАБ_20!F55/ТАБ_20!C55*1000,0)</f>
        <v>585</v>
      </c>
    </row>
    <row r="57" spans="1:7" ht="14.1" customHeight="1" x14ac:dyDescent="0.25">
      <c r="A57" s="212" t="s">
        <v>62</v>
      </c>
      <c r="B57" s="131">
        <v>6.3</v>
      </c>
      <c r="C57" s="131">
        <v>6.9</v>
      </c>
      <c r="D57" s="131">
        <v>3.8</v>
      </c>
      <c r="E57" s="131">
        <v>3.8</v>
      </c>
      <c r="F57" s="125">
        <f>ROUND(ТАБ_20!E56/ТАБ_20!B56*1000,0)</f>
        <v>606</v>
      </c>
      <c r="G57" s="125">
        <f>ROUND(ТАБ_20!F56/ТАБ_20!C56*1000,0)</f>
        <v>558</v>
      </c>
    </row>
    <row r="58" spans="1:7" ht="14.1" customHeight="1" x14ac:dyDescent="0.25">
      <c r="A58" s="212" t="s">
        <v>63</v>
      </c>
      <c r="B58" s="131">
        <v>5.2</v>
      </c>
      <c r="C58" s="131">
        <v>5.9</v>
      </c>
      <c r="D58" s="131">
        <v>3.8</v>
      </c>
      <c r="E58" s="131">
        <v>3.6</v>
      </c>
      <c r="F58" s="125">
        <f>ROUND(ТАБ_20!E57/ТАБ_20!B57*1000,0)</f>
        <v>728</v>
      </c>
      <c r="G58" s="125">
        <f>ROUND(ТАБ_20!F57/ТАБ_20!C57*1000,0)</f>
        <v>619</v>
      </c>
    </row>
    <row r="59" spans="1:7" ht="14.1" customHeight="1" x14ac:dyDescent="0.25">
      <c r="A59" s="212" t="s">
        <v>64</v>
      </c>
      <c r="B59" s="131">
        <v>4.8</v>
      </c>
      <c r="C59" s="131">
        <v>5.8</v>
      </c>
      <c r="D59" s="131">
        <v>3.3</v>
      </c>
      <c r="E59" s="131">
        <v>3.3</v>
      </c>
      <c r="F59" s="125">
        <f>ROUND(ТАБ_20!E58/ТАБ_20!B58*1000,0)</f>
        <v>686</v>
      </c>
      <c r="G59" s="125">
        <f>ROUND(ТАБ_20!F58/ТАБ_20!C58*1000,0)</f>
        <v>570</v>
      </c>
    </row>
    <row r="60" spans="1:7" ht="14.1" customHeight="1" x14ac:dyDescent="0.25">
      <c r="A60" s="212" t="s">
        <v>65</v>
      </c>
      <c r="B60" s="131">
        <v>6.4</v>
      </c>
      <c r="C60" s="131">
        <v>6.9</v>
      </c>
      <c r="D60" s="131">
        <v>3.5</v>
      </c>
      <c r="E60" s="131">
        <v>3.5</v>
      </c>
      <c r="F60" s="125">
        <f>ROUND(ТАБ_20!E59/ТАБ_20!B59*1000,0)</f>
        <v>541</v>
      </c>
      <c r="G60" s="125">
        <f>ROUND(ТАБ_20!F59/ТАБ_20!C59*1000,0)</f>
        <v>504</v>
      </c>
    </row>
    <row r="61" spans="1:7" ht="14.1" customHeight="1" x14ac:dyDescent="0.25">
      <c r="A61" s="212" t="s">
        <v>66</v>
      </c>
      <c r="B61" s="131">
        <v>4.5999999999999996</v>
      </c>
      <c r="C61" s="131">
        <v>6.4</v>
      </c>
      <c r="D61" s="131">
        <v>2.6</v>
      </c>
      <c r="E61" s="131">
        <v>3.5</v>
      </c>
      <c r="F61" s="125">
        <f>ROUND(ТАБ_20!E60/ТАБ_20!B60*1000,0)</f>
        <v>566</v>
      </c>
      <c r="G61" s="125">
        <f>ROUND(ТАБ_20!F60/ТАБ_20!C60*1000,0)</f>
        <v>546</v>
      </c>
    </row>
    <row r="62" spans="1:7" ht="14.1" customHeight="1" x14ac:dyDescent="0.25">
      <c r="A62" s="212" t="s">
        <v>67</v>
      </c>
      <c r="B62" s="131">
        <v>5.2</v>
      </c>
      <c r="C62" s="131">
        <v>5.8</v>
      </c>
      <c r="D62" s="131">
        <v>3.2</v>
      </c>
      <c r="E62" s="131">
        <v>3.2</v>
      </c>
      <c r="F62" s="125">
        <f>ROUND(ТАБ_20!E61/ТАБ_20!B61*1000,0)</f>
        <v>605</v>
      </c>
      <c r="G62" s="125">
        <f>ROUND(ТАБ_20!F61/ТАБ_20!C61*1000,0)</f>
        <v>542</v>
      </c>
    </row>
    <row r="63" spans="1:7" ht="14.1" customHeight="1" x14ac:dyDescent="0.25">
      <c r="A63" s="212" t="s">
        <v>68</v>
      </c>
      <c r="B63" s="131">
        <v>6.3</v>
      </c>
      <c r="C63" s="131">
        <v>7.4</v>
      </c>
      <c r="D63" s="131">
        <v>4.0999999999999996</v>
      </c>
      <c r="E63" s="131">
        <v>4.2</v>
      </c>
      <c r="F63" s="125">
        <f>ROUND(ТАБ_20!E62/ТАБ_20!B62*1000,0)</f>
        <v>651</v>
      </c>
      <c r="G63" s="125">
        <f>ROUND(ТАБ_20!F62/ТАБ_20!C62*1000,0)</f>
        <v>577</v>
      </c>
    </row>
    <row r="64" spans="1:7" ht="14.1" customHeight="1" x14ac:dyDescent="0.25">
      <c r="A64" s="212" t="s">
        <v>69</v>
      </c>
      <c r="B64" s="131">
        <v>5.0999999999999996</v>
      </c>
      <c r="C64" s="131">
        <v>5.8</v>
      </c>
      <c r="D64" s="131">
        <v>3.9</v>
      </c>
      <c r="E64" s="131">
        <v>4.0999999999999996</v>
      </c>
      <c r="F64" s="125">
        <f>ROUND(ТАБ_20!E63/ТАБ_20!B63*1000,0)</f>
        <v>767</v>
      </c>
      <c r="G64" s="125">
        <f>ROUND(ТАБ_20!F63/ТАБ_20!C63*1000,0)</f>
        <v>711</v>
      </c>
    </row>
    <row r="65" spans="1:7" ht="14.1" customHeight="1" x14ac:dyDescent="0.25">
      <c r="A65" s="212" t="s">
        <v>70</v>
      </c>
      <c r="B65" s="131">
        <v>6.1</v>
      </c>
      <c r="C65" s="131">
        <v>7.1</v>
      </c>
      <c r="D65" s="131">
        <v>3.9</v>
      </c>
      <c r="E65" s="131">
        <v>4.2</v>
      </c>
      <c r="F65" s="125">
        <f>ROUND(ТАБ_20!E64/ТАБ_20!B64*1000,0)</f>
        <v>647</v>
      </c>
      <c r="G65" s="125">
        <f>ROUND(ТАБ_20!F64/ТАБ_20!C64*1000,0)</f>
        <v>595</v>
      </c>
    </row>
    <row r="66" spans="1:7" ht="14.1" customHeight="1" x14ac:dyDescent="0.25">
      <c r="A66" s="212" t="s">
        <v>71</v>
      </c>
      <c r="B66" s="131">
        <v>6.5</v>
      </c>
      <c r="C66" s="131">
        <v>6.9</v>
      </c>
      <c r="D66" s="131">
        <v>4.3</v>
      </c>
      <c r="E66" s="131">
        <v>4.3</v>
      </c>
      <c r="F66" s="125">
        <f>ROUND(ТАБ_20!E65/ТАБ_20!B65*1000,0)</f>
        <v>656</v>
      </c>
      <c r="G66" s="125">
        <f>ROUND(ТАБ_20!F65/ТАБ_20!C65*1000,0)</f>
        <v>626</v>
      </c>
    </row>
    <row r="67" spans="1:7" ht="14.1" customHeight="1" x14ac:dyDescent="0.25">
      <c r="A67" s="212" t="s">
        <v>72</v>
      </c>
      <c r="B67" s="131">
        <v>5.2</v>
      </c>
      <c r="C67" s="131">
        <v>6.1</v>
      </c>
      <c r="D67" s="131">
        <v>3.8</v>
      </c>
      <c r="E67" s="131">
        <v>4</v>
      </c>
      <c r="F67" s="125">
        <f>ROUND(ТАБ_20!E66/ТАБ_20!B66*1000,0)</f>
        <v>733</v>
      </c>
      <c r="G67" s="125">
        <f>ROUND(ТАБ_20!F66/ТАБ_20!C66*1000,0)</f>
        <v>648</v>
      </c>
    </row>
    <row r="68" spans="1:7" ht="14.1" customHeight="1" x14ac:dyDescent="0.25">
      <c r="A68" s="212" t="s">
        <v>73</v>
      </c>
      <c r="B68" s="131">
        <v>6.1</v>
      </c>
      <c r="C68" s="131">
        <v>7</v>
      </c>
      <c r="D68" s="131">
        <v>4.4000000000000004</v>
      </c>
      <c r="E68" s="131">
        <v>4.3</v>
      </c>
      <c r="F68" s="125">
        <f>ROUND(ТАБ_20!E67/ТАБ_20!B67*1000,0)</f>
        <v>720</v>
      </c>
      <c r="G68" s="125">
        <f>ROUND(ТАБ_20!F67/ТАБ_20!C67*1000,0)</f>
        <v>611</v>
      </c>
    </row>
    <row r="69" spans="1:7" ht="14.1" customHeight="1" x14ac:dyDescent="0.25">
      <c r="A69" s="213" t="s">
        <v>74</v>
      </c>
      <c r="B69" s="131">
        <v>5.4</v>
      </c>
      <c r="C69" s="131">
        <v>6.3</v>
      </c>
      <c r="D69" s="131">
        <v>4</v>
      </c>
      <c r="E69" s="131">
        <v>4.0999999999999996</v>
      </c>
      <c r="F69" s="125">
        <f>ROUND(ТАБ_20!E68/ТАБ_20!B68*1000,0)</f>
        <v>737</v>
      </c>
      <c r="G69" s="125">
        <f>ROUND(ТАБ_20!F68/ТАБ_20!C68*1000,0)</f>
        <v>641</v>
      </c>
    </row>
    <row r="70" spans="1:7" ht="14.1" customHeight="1" x14ac:dyDescent="0.25">
      <c r="A70" s="212" t="s">
        <v>75</v>
      </c>
      <c r="B70" s="131">
        <v>5.8</v>
      </c>
      <c r="C70" s="131">
        <v>6.6</v>
      </c>
      <c r="D70" s="131">
        <v>3.7</v>
      </c>
      <c r="E70" s="131">
        <v>3.9</v>
      </c>
      <c r="F70" s="125">
        <f>ROUND(ТАБ_20!E69/ТАБ_20!B69*1000,0)</f>
        <v>648</v>
      </c>
      <c r="G70" s="125">
        <f>ROUND(ТАБ_20!F69/ТАБ_20!C69*1000,0)</f>
        <v>586</v>
      </c>
    </row>
    <row r="71" spans="1:7" ht="14.1" customHeight="1" x14ac:dyDescent="0.25">
      <c r="A71" s="216" t="s">
        <v>76</v>
      </c>
      <c r="B71" s="130">
        <v>6.3</v>
      </c>
      <c r="C71" s="130">
        <v>7.6</v>
      </c>
      <c r="D71" s="130">
        <v>4.5999999999999996</v>
      </c>
      <c r="E71" s="130">
        <v>4.8</v>
      </c>
      <c r="F71" s="124">
        <f>ROUND(ТАБ_20!E70/ТАБ_20!B70*1000,0)</f>
        <v>730</v>
      </c>
      <c r="G71" s="126">
        <f>ROUND(ТАБ_20!F70/ТАБ_20!C70*1000,0)</f>
        <v>628</v>
      </c>
    </row>
    <row r="72" spans="1:7" ht="14.1" customHeight="1" x14ac:dyDescent="0.25">
      <c r="A72" s="212" t="s">
        <v>77</v>
      </c>
      <c r="B72" s="131">
        <v>5.6</v>
      </c>
      <c r="C72" s="131">
        <v>6.7</v>
      </c>
      <c r="D72" s="131">
        <v>4</v>
      </c>
      <c r="E72" s="131">
        <v>4.8</v>
      </c>
      <c r="F72" s="125">
        <f>ROUND(ТАБ_20!E71/ТАБ_20!B71*1000,0)</f>
        <v>724</v>
      </c>
      <c r="G72" s="125">
        <f>ROUND(ТАБ_20!F71/ТАБ_20!C71*1000,0)</f>
        <v>710</v>
      </c>
    </row>
    <row r="73" spans="1:7" ht="14.1" customHeight="1" x14ac:dyDescent="0.25">
      <c r="A73" s="212" t="s">
        <v>78</v>
      </c>
      <c r="B73" s="131">
        <v>6.4</v>
      </c>
      <c r="C73" s="131">
        <v>7.6</v>
      </c>
      <c r="D73" s="131">
        <v>4.4000000000000004</v>
      </c>
      <c r="E73" s="131">
        <v>4.5999999999999996</v>
      </c>
      <c r="F73" s="125">
        <f>ROUND(ТАБ_20!E72/ТАБ_20!B72*1000,0)</f>
        <v>690</v>
      </c>
      <c r="G73" s="125">
        <f>ROUND(ТАБ_20!F72/ТАБ_20!C72*1000,0)</f>
        <v>605</v>
      </c>
    </row>
    <row r="74" spans="1:7" ht="14.1" customHeight="1" x14ac:dyDescent="0.25">
      <c r="A74" s="212" t="s">
        <v>79</v>
      </c>
      <c r="B74" s="131">
        <v>6.6</v>
      </c>
      <c r="C74" s="131">
        <v>8.1999999999999993</v>
      </c>
      <c r="D74" s="131">
        <v>5</v>
      </c>
      <c r="E74" s="131">
        <v>5.2</v>
      </c>
      <c r="F74" s="125">
        <f>ROUND(ТАБ_20!E73/ТАБ_20!B73*1000,0)</f>
        <v>758</v>
      </c>
      <c r="G74" s="125">
        <f>ROUND(ТАБ_20!F73/ТАБ_20!C73*1000,0)</f>
        <v>631</v>
      </c>
    </row>
    <row r="75" spans="1:7" ht="14.1" customHeight="1" x14ac:dyDescent="0.25">
      <c r="A75" s="212" t="s">
        <v>80</v>
      </c>
      <c r="B75" s="131">
        <v>6.9</v>
      </c>
      <c r="C75" s="131">
        <v>8.5</v>
      </c>
      <c r="D75" s="131">
        <v>5.3</v>
      </c>
      <c r="E75" s="131">
        <v>5.5</v>
      </c>
      <c r="F75" s="125">
        <f>ROUND(ТАБ_20!E74/ТАБ_20!B74*1000,0)</f>
        <v>780</v>
      </c>
      <c r="G75" s="125">
        <f>ROUND(ТАБ_20!F74/ТАБ_20!C74*1000,0)</f>
        <v>648</v>
      </c>
    </row>
    <row r="76" spans="1:7" ht="14.1" customHeight="1" x14ac:dyDescent="0.25">
      <c r="A76" s="212" t="s">
        <v>81</v>
      </c>
      <c r="B76" s="131">
        <v>6.5</v>
      </c>
      <c r="C76" s="131">
        <v>8.5</v>
      </c>
      <c r="D76" s="131">
        <v>5.4</v>
      </c>
      <c r="E76" s="131">
        <v>5.5</v>
      </c>
      <c r="F76" s="125">
        <f>ROUND(ТАБ_20!E75/ТАБ_20!B75*1000,0)</f>
        <v>839</v>
      </c>
      <c r="G76" s="125">
        <f>ROUND(ТАБ_20!F75/ТАБ_20!C75*1000,0)</f>
        <v>646</v>
      </c>
    </row>
    <row r="77" spans="1:7" ht="14.1" customHeight="1" x14ac:dyDescent="0.25">
      <c r="A77" s="215" t="s">
        <v>293</v>
      </c>
      <c r="B77" s="131">
        <v>6.4</v>
      </c>
      <c r="C77" s="131">
        <v>7.8</v>
      </c>
      <c r="D77" s="131">
        <v>4.5</v>
      </c>
      <c r="E77" s="131">
        <v>4.7</v>
      </c>
      <c r="F77" s="125">
        <f>ROUND(ТАБ_20!E76/ТАБ_20!B76*1000,0)</f>
        <v>704</v>
      </c>
      <c r="G77" s="125">
        <f>ROUND(ТАБ_20!F76/ТАБ_20!C76*1000,0)</f>
        <v>604</v>
      </c>
    </row>
    <row r="78" spans="1:7" ht="14.1" customHeight="1" x14ac:dyDescent="0.25">
      <c r="A78" s="212" t="s">
        <v>82</v>
      </c>
      <c r="B78" s="131">
        <v>6</v>
      </c>
      <c r="C78" s="131">
        <v>7.2</v>
      </c>
      <c r="D78" s="131">
        <v>4.5</v>
      </c>
      <c r="E78" s="131">
        <v>4.5999999999999996</v>
      </c>
      <c r="F78" s="125">
        <f>ROUND(ТАБ_20!E77/ТАБ_20!B77*1000,0)</f>
        <v>750</v>
      </c>
      <c r="G78" s="125">
        <f>ROUND(ТАБ_20!F77/ТАБ_20!C77*1000,0)</f>
        <v>638</v>
      </c>
    </row>
    <row r="79" spans="1:7" ht="14.1" customHeight="1" x14ac:dyDescent="0.25">
      <c r="A79" s="211" t="s">
        <v>362</v>
      </c>
      <c r="B79" s="130">
        <v>6.3</v>
      </c>
      <c r="C79" s="130">
        <v>7.3</v>
      </c>
      <c r="D79" s="130">
        <v>4.3</v>
      </c>
      <c r="E79" s="130">
        <v>4.5</v>
      </c>
      <c r="F79" s="124">
        <f>ROUND(ТАБ_20!E78/ТАБ_20!B78*1000,0)</f>
        <v>690</v>
      </c>
      <c r="G79" s="126">
        <f>ROUND(ТАБ_20!F78/ТАБ_20!C78*1000,0)</f>
        <v>618</v>
      </c>
    </row>
    <row r="80" spans="1:7" ht="14.1" customHeight="1" x14ac:dyDescent="0.25">
      <c r="A80" s="212" t="s">
        <v>84</v>
      </c>
      <c r="B80" s="131">
        <v>6.5</v>
      </c>
      <c r="C80" s="131">
        <v>7.2</v>
      </c>
      <c r="D80" s="131">
        <v>4</v>
      </c>
      <c r="E80" s="131">
        <v>4.2</v>
      </c>
      <c r="F80" s="125">
        <f>ROUND(ТАБ_20!E79/ТАБ_20!B79*1000,0)</f>
        <v>622</v>
      </c>
      <c r="G80" s="125">
        <f>ROUND(ТАБ_20!F79/ТАБ_20!C79*1000,0)</f>
        <v>583</v>
      </c>
    </row>
    <row r="81" spans="1:7" ht="14.1" customHeight="1" x14ac:dyDescent="0.25">
      <c r="A81" s="212" t="s">
        <v>86</v>
      </c>
      <c r="B81" s="131">
        <v>5.4</v>
      </c>
      <c r="C81" s="131">
        <v>7</v>
      </c>
      <c r="D81" s="131">
        <v>1.9</v>
      </c>
      <c r="E81" s="131">
        <v>1.8</v>
      </c>
      <c r="F81" s="125">
        <f>ROUND(ТАБ_20!E80/ТАБ_20!B80*1000,0)</f>
        <v>348</v>
      </c>
      <c r="G81" s="125">
        <f>ROUND(ТАБ_20!F80/ТАБ_20!C80*1000,0)</f>
        <v>251</v>
      </c>
    </row>
    <row r="82" spans="1:7" ht="14.1" customHeight="1" x14ac:dyDescent="0.25">
      <c r="A82" s="212" t="s">
        <v>87</v>
      </c>
      <c r="B82" s="131">
        <v>5.9</v>
      </c>
      <c r="C82" s="131">
        <v>7.5</v>
      </c>
      <c r="D82" s="131">
        <v>3.9</v>
      </c>
      <c r="E82" s="131">
        <v>4.7</v>
      </c>
      <c r="F82" s="125">
        <f>ROUND(ТАБ_20!E81/ТАБ_20!B81*1000,0)</f>
        <v>653</v>
      </c>
      <c r="G82" s="125">
        <f>ROUND(ТАБ_20!F81/ТАБ_20!C81*1000,0)</f>
        <v>620</v>
      </c>
    </row>
    <row r="83" spans="1:7" ht="14.1" customHeight="1" x14ac:dyDescent="0.25">
      <c r="A83" s="212" t="s">
        <v>88</v>
      </c>
      <c r="B83" s="131">
        <v>5.6</v>
      </c>
      <c r="C83" s="131">
        <v>6.5</v>
      </c>
      <c r="D83" s="131">
        <v>4.3</v>
      </c>
      <c r="E83" s="131">
        <v>4.5999999999999996</v>
      </c>
      <c r="F83" s="125">
        <f>ROUND(ТАБ_20!E82/ТАБ_20!B82*1000,0)</f>
        <v>759</v>
      </c>
      <c r="G83" s="125">
        <f>ROUND(ТАБ_20!F82/ТАБ_20!C82*1000,0)</f>
        <v>704</v>
      </c>
    </row>
    <row r="84" spans="1:7" ht="14.1" customHeight="1" x14ac:dyDescent="0.25">
      <c r="A84" s="212" t="s">
        <v>90</v>
      </c>
      <c r="B84" s="131">
        <v>6.6</v>
      </c>
      <c r="C84" s="131">
        <v>7.9</v>
      </c>
      <c r="D84" s="131">
        <v>4.8</v>
      </c>
      <c r="E84" s="131">
        <v>4.8</v>
      </c>
      <c r="F84" s="125">
        <f>ROUND(ТАБ_20!E83/ТАБ_20!B83*1000,0)</f>
        <v>718</v>
      </c>
      <c r="G84" s="125">
        <f>ROUND(ТАБ_20!F83/ТАБ_20!C83*1000,0)</f>
        <v>611</v>
      </c>
    </row>
    <row r="85" spans="1:7" ht="14.1" customHeight="1" x14ac:dyDescent="0.25">
      <c r="A85" s="212" t="s">
        <v>91</v>
      </c>
      <c r="B85" s="131">
        <v>7.1</v>
      </c>
      <c r="C85" s="131">
        <v>8.4</v>
      </c>
      <c r="D85" s="131">
        <v>4.5999999999999996</v>
      </c>
      <c r="E85" s="131">
        <v>4.9000000000000004</v>
      </c>
      <c r="F85" s="125">
        <f>ROUND(ТАБ_20!E84/ТАБ_20!B84*1000,0)</f>
        <v>647</v>
      </c>
      <c r="G85" s="125">
        <f>ROUND(ТАБ_20!F84/ТАБ_20!C84*1000,0)</f>
        <v>582</v>
      </c>
    </row>
    <row r="86" spans="1:7" ht="14.1" customHeight="1" x14ac:dyDescent="0.25">
      <c r="A86" s="212" t="s">
        <v>92</v>
      </c>
      <c r="B86" s="131">
        <v>5.9</v>
      </c>
      <c r="C86" s="131">
        <v>6.6</v>
      </c>
      <c r="D86" s="131">
        <v>4.3</v>
      </c>
      <c r="E86" s="131">
        <v>4.4000000000000004</v>
      </c>
      <c r="F86" s="125">
        <f>ROUND(ТАБ_20!E85/ТАБ_20!B85*1000,0)</f>
        <v>724</v>
      </c>
      <c r="G86" s="125">
        <f>ROUND(ТАБ_20!F85/ТАБ_20!C85*1000,0)</f>
        <v>671</v>
      </c>
    </row>
    <row r="87" spans="1:7" ht="14.1" customHeight="1" x14ac:dyDescent="0.25">
      <c r="A87" s="212" t="s">
        <v>93</v>
      </c>
      <c r="B87" s="131">
        <v>6.3</v>
      </c>
      <c r="C87" s="131">
        <v>7.6</v>
      </c>
      <c r="D87" s="131">
        <v>4.5</v>
      </c>
      <c r="E87" s="131">
        <v>4.7</v>
      </c>
      <c r="F87" s="125">
        <f>ROUND(ТАБ_20!E86/ТАБ_20!B86*1000,0)</f>
        <v>711</v>
      </c>
      <c r="G87" s="125">
        <f>ROUND(ТАБ_20!F86/ТАБ_20!C86*1000,0)</f>
        <v>614</v>
      </c>
    </row>
    <row r="88" spans="1:7" ht="14.1" customHeight="1" x14ac:dyDescent="0.25">
      <c r="A88" s="212" t="s">
        <v>94</v>
      </c>
      <c r="B88" s="131">
        <v>6.2</v>
      </c>
      <c r="C88" s="131">
        <v>7.2</v>
      </c>
      <c r="D88" s="131">
        <v>4.3</v>
      </c>
      <c r="E88" s="131">
        <v>4.4000000000000004</v>
      </c>
      <c r="F88" s="125">
        <f>ROUND(ТАБ_20!E87/ТАБ_20!B87*1000,0)</f>
        <v>688</v>
      </c>
      <c r="G88" s="125">
        <f>ROUND(ТАБ_20!F87/ТАБ_20!C87*1000,0)</f>
        <v>615</v>
      </c>
    </row>
    <row r="89" spans="1:7" ht="14.1" customHeight="1" x14ac:dyDescent="0.25">
      <c r="A89" s="212" t="s">
        <v>95</v>
      </c>
      <c r="B89" s="131">
        <v>6.4</v>
      </c>
      <c r="C89" s="131">
        <v>7.4</v>
      </c>
      <c r="D89" s="131">
        <v>3.7</v>
      </c>
      <c r="E89" s="131">
        <v>4.3</v>
      </c>
      <c r="F89" s="125">
        <f>ROUND(ТАБ_20!E88/ТАБ_20!B88*1000,0)</f>
        <v>582</v>
      </c>
      <c r="G89" s="125">
        <f>ROUND(ТАБ_20!F88/ТАБ_20!C88*1000,0)</f>
        <v>572</v>
      </c>
    </row>
    <row r="90" spans="1:7" ht="14.1" customHeight="1" x14ac:dyDescent="0.25">
      <c r="A90" s="216" t="s">
        <v>358</v>
      </c>
      <c r="B90" s="130">
        <v>6.6</v>
      </c>
      <c r="C90" s="130">
        <v>7.9</v>
      </c>
      <c r="D90" s="130">
        <v>4.5999999999999996</v>
      </c>
      <c r="E90" s="130">
        <v>5</v>
      </c>
      <c r="F90" s="124">
        <f>ROUND(ТАБ_20!E89/ТАБ_20!B89*1000,0)</f>
        <v>692</v>
      </c>
      <c r="G90" s="126">
        <f>ROUND(ТАБ_20!F89/ТАБ_20!C89*1000,0)</f>
        <v>620</v>
      </c>
    </row>
    <row r="91" spans="1:7" ht="14.1" customHeight="1" x14ac:dyDescent="0.25">
      <c r="A91" s="212" t="s">
        <v>85</v>
      </c>
      <c r="B91" s="131">
        <v>5.7</v>
      </c>
      <c r="C91" s="131">
        <v>6.4</v>
      </c>
      <c r="D91" s="131">
        <v>3.6</v>
      </c>
      <c r="E91" s="131">
        <v>3.5</v>
      </c>
      <c r="F91" s="452">
        <f>ROUND(ТАБ_20!E90/ТАБ_20!B90*1000,0)</f>
        <v>630</v>
      </c>
      <c r="G91" s="125">
        <f>ROUND(ТАБ_20!F90/ТАБ_20!C90*1000,0)</f>
        <v>551</v>
      </c>
    </row>
    <row r="92" spans="1:7" ht="14.1" customHeight="1" x14ac:dyDescent="0.25">
      <c r="A92" s="212" t="s">
        <v>97</v>
      </c>
      <c r="B92" s="131">
        <v>6.2</v>
      </c>
      <c r="C92" s="131">
        <v>7.1</v>
      </c>
      <c r="D92" s="131">
        <v>3.4</v>
      </c>
      <c r="E92" s="131">
        <v>4.0999999999999996</v>
      </c>
      <c r="F92" s="452">
        <f>ROUND(ТАБ_20!E91/ТАБ_20!B91*1000,0)</f>
        <v>545</v>
      </c>
      <c r="G92" s="125">
        <f>ROUND(ТАБ_20!F91/ТАБ_20!C91*1000,0)</f>
        <v>581</v>
      </c>
    </row>
    <row r="93" spans="1:7" ht="14.1" customHeight="1" x14ac:dyDescent="0.25">
      <c r="A93" s="212" t="s">
        <v>89</v>
      </c>
      <c r="B93" s="131">
        <v>6.2</v>
      </c>
      <c r="C93" s="131">
        <v>7.4</v>
      </c>
      <c r="D93" s="131">
        <v>4.5</v>
      </c>
      <c r="E93" s="131">
        <v>4.5999999999999996</v>
      </c>
      <c r="F93" s="452">
        <f>ROUND(ТАБ_20!E92/ТАБ_20!B92*1000,0)</f>
        <v>728</v>
      </c>
      <c r="G93" s="125">
        <f>ROUND(ТАБ_20!F92/ТАБ_20!C92*1000,0)</f>
        <v>625</v>
      </c>
    </row>
    <row r="94" spans="1:7" ht="14.1" customHeight="1" x14ac:dyDescent="0.25">
      <c r="A94" s="212" t="s">
        <v>98</v>
      </c>
      <c r="B94" s="131">
        <v>7.4</v>
      </c>
      <c r="C94" s="131">
        <v>8.8000000000000007</v>
      </c>
      <c r="D94" s="131">
        <v>5.2</v>
      </c>
      <c r="E94" s="131">
        <v>5.7</v>
      </c>
      <c r="F94" s="452">
        <f>ROUND(ТАБ_20!E93/ТАБ_20!B93*1000,0)</f>
        <v>703</v>
      </c>
      <c r="G94" s="125">
        <f>ROUND(ТАБ_20!F93/ТАБ_20!C93*1000,0)</f>
        <v>650</v>
      </c>
    </row>
    <row r="95" spans="1:7" ht="14.1" customHeight="1" x14ac:dyDescent="0.25">
      <c r="A95" s="212" t="s">
        <v>99</v>
      </c>
      <c r="B95" s="131">
        <v>7</v>
      </c>
      <c r="C95" s="131">
        <v>8.1999999999999993</v>
      </c>
      <c r="D95" s="131">
        <v>4.8</v>
      </c>
      <c r="E95" s="131">
        <v>4.8</v>
      </c>
      <c r="F95" s="452">
        <f>ROUND(ТАБ_20!E94/ТАБ_20!B94*1000,0)</f>
        <v>689</v>
      </c>
      <c r="G95" s="125">
        <f>ROUND(ТАБ_20!F94/ТАБ_20!C94*1000,0)</f>
        <v>592</v>
      </c>
    </row>
    <row r="96" spans="1:7" ht="14.1" customHeight="1" x14ac:dyDescent="0.25">
      <c r="A96" s="212" t="s">
        <v>100</v>
      </c>
      <c r="B96" s="131">
        <v>6.6</v>
      </c>
      <c r="C96" s="131">
        <v>7.8</v>
      </c>
      <c r="D96" s="131">
        <v>5</v>
      </c>
      <c r="E96" s="131">
        <v>5.2</v>
      </c>
      <c r="F96" s="452">
        <f>ROUND(ТАБ_20!E95/ТАБ_20!B95*1000,0)</f>
        <v>755</v>
      </c>
      <c r="G96" s="125">
        <f>ROUND(ТАБ_20!F95/ТАБ_20!C95*1000,0)</f>
        <v>664</v>
      </c>
    </row>
    <row r="97" spans="1:8" ht="14.1" customHeight="1" x14ac:dyDescent="0.25">
      <c r="A97" s="212" t="s">
        <v>101</v>
      </c>
      <c r="B97" s="131">
        <v>7.2</v>
      </c>
      <c r="C97" s="131">
        <v>7.6</v>
      </c>
      <c r="D97" s="131">
        <v>5.0999999999999996</v>
      </c>
      <c r="E97" s="131">
        <v>5</v>
      </c>
      <c r="F97" s="452">
        <f>ROUND(ТАБ_20!E96/ТАБ_20!B96*1000,0)</f>
        <v>713</v>
      </c>
      <c r="G97" s="125">
        <f>ROUND(ТАБ_20!F96/ТАБ_20!C96*1000,0)</f>
        <v>650</v>
      </c>
    </row>
    <row r="98" spans="1:8" ht="14.1" customHeight="1" x14ac:dyDescent="0.25">
      <c r="A98" s="212" t="s">
        <v>102</v>
      </c>
      <c r="B98" s="131">
        <v>7</v>
      </c>
      <c r="C98" s="131">
        <v>8.3000000000000007</v>
      </c>
      <c r="D98" s="131">
        <v>5.0999999999999996</v>
      </c>
      <c r="E98" s="131">
        <v>6</v>
      </c>
      <c r="F98" s="452">
        <f>ROUND(ТАБ_20!E97/ТАБ_20!B97*1000,0)</f>
        <v>725</v>
      </c>
      <c r="G98" s="125">
        <f>ROUND(ТАБ_20!F97/ТАБ_20!C97*1000,0)</f>
        <v>730</v>
      </c>
    </row>
    <row r="99" spans="1:8" ht="14.1" customHeight="1" x14ac:dyDescent="0.25">
      <c r="A99" s="212" t="s">
        <v>103</v>
      </c>
      <c r="B99" s="131">
        <v>7.5</v>
      </c>
      <c r="C99" s="131">
        <v>8.1999999999999993</v>
      </c>
      <c r="D99" s="131">
        <v>5.6</v>
      </c>
      <c r="E99" s="131">
        <v>5.6</v>
      </c>
      <c r="F99" s="452">
        <f>ROUND(ТАБ_20!E98/ТАБ_20!B98*1000,0)</f>
        <v>746</v>
      </c>
      <c r="G99" s="125">
        <f>ROUND(ТАБ_20!F98/ТАБ_20!C98*1000,0)</f>
        <v>680</v>
      </c>
    </row>
    <row r="100" spans="1:8" ht="14.1" customHeight="1" x14ac:dyDescent="0.25">
      <c r="A100" s="212" t="s">
        <v>104</v>
      </c>
      <c r="B100" s="131">
        <v>6</v>
      </c>
      <c r="C100" s="131">
        <v>7.7</v>
      </c>
      <c r="D100" s="131">
        <v>4.8</v>
      </c>
      <c r="E100" s="131">
        <v>4.9000000000000004</v>
      </c>
      <c r="F100" s="452">
        <f>ROUND(ТАБ_20!E99/ТАБ_20!B99*1000,0)</f>
        <v>800</v>
      </c>
      <c r="G100" s="125">
        <f>ROUND(ТАБ_20!F99/ТАБ_20!C99*1000,0)</f>
        <v>629</v>
      </c>
    </row>
    <row r="101" spans="1:8" s="127" customFormat="1" ht="14.1" customHeight="1" x14ac:dyDescent="0.25">
      <c r="A101" s="283" t="s">
        <v>105</v>
      </c>
      <c r="B101" s="313">
        <v>7.2</v>
      </c>
      <c r="C101" s="313">
        <v>8.4</v>
      </c>
      <c r="D101" s="313">
        <v>4.8</v>
      </c>
      <c r="E101" s="313">
        <v>5.6</v>
      </c>
      <c r="F101" s="314">
        <f>ROUND(ТАБ_20!E100/ТАБ_20!B100*1000,0)</f>
        <v>671</v>
      </c>
      <c r="G101" s="314">
        <f>ROUND(ТАБ_20!F100/ТАБ_20!C100*1000,0)</f>
        <v>670</v>
      </c>
      <c r="H101"/>
    </row>
    <row r="102" spans="1:8" ht="15.75" customHeight="1" x14ac:dyDescent="0.25">
      <c r="A102" s="584" t="s">
        <v>363</v>
      </c>
      <c r="B102" s="584"/>
      <c r="C102" s="584"/>
      <c r="D102" s="584"/>
      <c r="E102" s="584"/>
      <c r="F102" s="584"/>
    </row>
    <row r="103" spans="1:8" x14ac:dyDescent="0.25">
      <c r="A103" s="453"/>
      <c r="B103" s="453"/>
      <c r="C103" s="453"/>
    </row>
    <row r="104" spans="1:8" x14ac:dyDescent="0.25">
      <c r="A104" s="116" t="s">
        <v>198</v>
      </c>
      <c r="B104" s="118" t="s">
        <v>199</v>
      </c>
      <c r="C104" s="116"/>
      <c r="D104" s="118"/>
      <c r="E104" s="116"/>
      <c r="F104" s="116"/>
      <c r="H104" s="127"/>
    </row>
    <row r="105" spans="1:8" x14ac:dyDescent="0.25">
      <c r="A105" s="5"/>
      <c r="B105" s="116" t="s">
        <v>200</v>
      </c>
      <c r="C105" s="116"/>
      <c r="D105" s="116"/>
      <c r="E105" s="116"/>
      <c r="F105" s="577" t="s">
        <v>348</v>
      </c>
      <c r="G105" s="577"/>
      <c r="H105" s="275"/>
    </row>
    <row r="106" spans="1:8" x14ac:dyDescent="0.25">
      <c r="A106" s="5"/>
      <c r="B106" s="116"/>
      <c r="C106" s="116"/>
      <c r="D106" s="116"/>
      <c r="E106" s="116"/>
      <c r="F106" s="315"/>
      <c r="G106" s="315"/>
      <c r="H106" s="275"/>
    </row>
    <row r="108" spans="1:8" x14ac:dyDescent="0.25">
      <c r="B108" s="116"/>
      <c r="C108" s="116"/>
      <c r="D108" s="116"/>
      <c r="E108" s="116"/>
      <c r="F108" s="116"/>
      <c r="G108" s="116"/>
    </row>
    <row r="109" spans="1:8" x14ac:dyDescent="0.25">
      <c r="B109" s="116"/>
      <c r="D109" s="116"/>
    </row>
  </sheetData>
  <mergeCells count="7">
    <mergeCell ref="F105:G105"/>
    <mergeCell ref="A1:G1"/>
    <mergeCell ref="A3:A5"/>
    <mergeCell ref="B3:C4"/>
    <mergeCell ref="D3:E4"/>
    <mergeCell ref="F3:G4"/>
    <mergeCell ref="A102:F102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headerFooter>
    <oddHeader>&amp;C&amp;"Arial,обычный"&amp;10&amp;P</oddHeader>
  </headerFooter>
  <rowBreaks count="2" manualBreakCount="2">
    <brk id="38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8"/>
  <sheetViews>
    <sheetView zoomScaleNormal="100" zoomScaleSheetLayoutView="90" workbookViewId="0">
      <selection activeCell="H20" sqref="H20"/>
    </sheetView>
  </sheetViews>
  <sheetFormatPr defaultColWidth="10.28515625" defaultRowHeight="14.25" x14ac:dyDescent="0.2"/>
  <cols>
    <col min="1" max="1" width="2.140625" style="226" customWidth="1"/>
    <col min="2" max="2" width="6.140625" style="226" customWidth="1"/>
    <col min="3" max="3" width="125.42578125" style="226" customWidth="1"/>
    <col min="4" max="4" width="6" style="190" customWidth="1"/>
    <col min="5" max="16384" width="10.28515625" style="226"/>
  </cols>
  <sheetData>
    <row r="1" spans="2:5" x14ac:dyDescent="0.2">
      <c r="C1" s="227"/>
    </row>
    <row r="2" spans="2:5" ht="27.75" customHeight="1" x14ac:dyDescent="0.2">
      <c r="B2" s="316" t="s">
        <v>4</v>
      </c>
      <c r="C2" s="228" t="s">
        <v>5</v>
      </c>
      <c r="D2" s="317" t="s">
        <v>6</v>
      </c>
    </row>
    <row r="3" spans="2:5" x14ac:dyDescent="0.2">
      <c r="B3" s="229"/>
      <c r="C3" s="190"/>
      <c r="D3" s="318"/>
    </row>
    <row r="4" spans="2:5" ht="15" customHeight="1" x14ac:dyDescent="0.2">
      <c r="B4" s="229"/>
      <c r="C4" s="320" t="s">
        <v>323</v>
      </c>
      <c r="D4" s="236">
        <v>3</v>
      </c>
    </row>
    <row r="5" spans="2:5" ht="15" customHeight="1" x14ac:dyDescent="0.2">
      <c r="B5" s="319">
        <v>1</v>
      </c>
      <c r="C5" s="320" t="s">
        <v>306</v>
      </c>
      <c r="D5" s="236">
        <v>5</v>
      </c>
    </row>
    <row r="6" spans="2:5" ht="15" customHeight="1" x14ac:dyDescent="0.2">
      <c r="B6" s="319">
        <v>2</v>
      </c>
      <c r="C6" s="320" t="s">
        <v>307</v>
      </c>
      <c r="D6" s="236">
        <v>6</v>
      </c>
    </row>
    <row r="7" spans="2:5" ht="15" customHeight="1" x14ac:dyDescent="0.2">
      <c r="B7" s="319">
        <v>3</v>
      </c>
      <c r="C7" s="320" t="s">
        <v>308</v>
      </c>
      <c r="D7" s="236">
        <v>9</v>
      </c>
    </row>
    <row r="8" spans="2:5" ht="15" customHeight="1" x14ac:dyDescent="0.2">
      <c r="B8" s="319">
        <v>4</v>
      </c>
      <c r="C8" s="320" t="s">
        <v>309</v>
      </c>
      <c r="D8" s="236">
        <v>12</v>
      </c>
    </row>
    <row r="9" spans="2:5" ht="15" customHeight="1" x14ac:dyDescent="0.2">
      <c r="B9" s="319">
        <v>5</v>
      </c>
      <c r="C9" s="320" t="s">
        <v>339</v>
      </c>
      <c r="D9" s="236">
        <v>15</v>
      </c>
      <c r="E9" s="230"/>
    </row>
    <row r="10" spans="2:5" ht="15" customHeight="1" x14ac:dyDescent="0.2">
      <c r="B10" s="319">
        <v>6</v>
      </c>
      <c r="C10" s="320" t="s">
        <v>340</v>
      </c>
      <c r="D10" s="236">
        <v>18</v>
      </c>
      <c r="E10" s="230"/>
    </row>
    <row r="11" spans="2:5" ht="15" customHeight="1" x14ac:dyDescent="0.2">
      <c r="B11" s="319">
        <v>7</v>
      </c>
      <c r="C11" s="320" t="s">
        <v>341</v>
      </c>
      <c r="D11" s="236">
        <v>19</v>
      </c>
      <c r="E11" s="230"/>
    </row>
    <row r="12" spans="2:5" s="231" customFormat="1" ht="15" customHeight="1" x14ac:dyDescent="0.2">
      <c r="B12" s="319">
        <v>8</v>
      </c>
      <c r="C12" s="320" t="s">
        <v>310</v>
      </c>
      <c r="D12" s="236">
        <v>20</v>
      </c>
    </row>
    <row r="13" spans="2:5" s="231" customFormat="1" ht="15" customHeight="1" x14ac:dyDescent="0.2">
      <c r="B13" s="319">
        <v>9</v>
      </c>
      <c r="C13" s="320" t="s">
        <v>311</v>
      </c>
      <c r="D13" s="236">
        <v>22</v>
      </c>
    </row>
    <row r="14" spans="2:5" s="231" customFormat="1" ht="15" customHeight="1" x14ac:dyDescent="0.2">
      <c r="B14" s="319">
        <v>10</v>
      </c>
      <c r="C14" s="320" t="s">
        <v>312</v>
      </c>
      <c r="D14" s="236">
        <v>25</v>
      </c>
    </row>
    <row r="15" spans="2:5" s="231" customFormat="1" ht="15" customHeight="1" x14ac:dyDescent="0.2">
      <c r="B15" s="319">
        <v>11</v>
      </c>
      <c r="C15" s="320" t="s">
        <v>313</v>
      </c>
      <c r="D15" s="236">
        <v>28</v>
      </c>
    </row>
    <row r="16" spans="2:5" s="231" customFormat="1" ht="15" customHeight="1" x14ac:dyDescent="0.2">
      <c r="B16" s="319">
        <v>12</v>
      </c>
      <c r="C16" s="320" t="s">
        <v>314</v>
      </c>
      <c r="D16" s="236">
        <v>31</v>
      </c>
    </row>
    <row r="17" spans="2:4" s="231" customFormat="1" ht="15" customHeight="1" x14ac:dyDescent="0.2">
      <c r="B17" s="319">
        <v>13</v>
      </c>
      <c r="C17" s="320" t="s">
        <v>342</v>
      </c>
      <c r="D17" s="236">
        <v>34</v>
      </c>
    </row>
    <row r="18" spans="2:4" s="231" customFormat="1" ht="15" customHeight="1" x14ac:dyDescent="0.2">
      <c r="B18" s="319">
        <v>14</v>
      </c>
      <c r="C18" s="320" t="s">
        <v>315</v>
      </c>
      <c r="D18" s="236">
        <v>35</v>
      </c>
    </row>
    <row r="19" spans="2:4" s="231" customFormat="1" ht="15" customHeight="1" x14ac:dyDescent="0.2">
      <c r="B19" s="319">
        <v>15</v>
      </c>
      <c r="C19" s="320" t="s">
        <v>316</v>
      </c>
      <c r="D19" s="236">
        <v>38</v>
      </c>
    </row>
    <row r="20" spans="2:4" s="231" customFormat="1" ht="15" customHeight="1" x14ac:dyDescent="0.2">
      <c r="B20" s="319">
        <v>16</v>
      </c>
      <c r="C20" s="320" t="s">
        <v>317</v>
      </c>
      <c r="D20" s="236">
        <v>41</v>
      </c>
    </row>
    <row r="21" spans="2:4" s="231" customFormat="1" ht="15" customHeight="1" x14ac:dyDescent="0.2">
      <c r="B21" s="319">
        <v>17</v>
      </c>
      <c r="C21" s="320" t="s">
        <v>318</v>
      </c>
      <c r="D21" s="236">
        <v>44</v>
      </c>
    </row>
    <row r="22" spans="2:4" s="231" customFormat="1" ht="15" customHeight="1" x14ac:dyDescent="0.2">
      <c r="B22" s="319">
        <v>18</v>
      </c>
      <c r="C22" s="320" t="s">
        <v>319</v>
      </c>
      <c r="D22" s="236">
        <v>45</v>
      </c>
    </row>
    <row r="23" spans="2:4" s="231" customFormat="1" ht="15" customHeight="1" x14ac:dyDescent="0.2">
      <c r="B23" s="319">
        <v>19</v>
      </c>
      <c r="C23" s="320" t="s">
        <v>320</v>
      </c>
      <c r="D23" s="236">
        <v>48</v>
      </c>
    </row>
    <row r="24" spans="2:4" s="231" customFormat="1" ht="15" customHeight="1" x14ac:dyDescent="0.2">
      <c r="B24" s="319">
        <v>20</v>
      </c>
      <c r="C24" s="320" t="s">
        <v>321</v>
      </c>
      <c r="D24" s="236">
        <v>51</v>
      </c>
    </row>
    <row r="25" spans="2:4" s="231" customFormat="1" ht="15" customHeight="1" x14ac:dyDescent="0.2">
      <c r="B25" s="319">
        <v>21</v>
      </c>
      <c r="C25" s="320" t="s">
        <v>322</v>
      </c>
      <c r="D25" s="236">
        <v>54</v>
      </c>
    </row>
    <row r="26" spans="2:4" s="233" customFormat="1" x14ac:dyDescent="0.2">
      <c r="B26" s="232"/>
      <c r="C26" s="225"/>
      <c r="D26" s="190"/>
    </row>
    <row r="27" spans="2:4" s="231" customFormat="1" ht="15.75" customHeight="1" x14ac:dyDescent="0.2">
      <c r="B27" s="190"/>
      <c r="C27" s="190"/>
      <c r="D27" s="190"/>
    </row>
    <row r="28" spans="2:4" s="231" customFormat="1" x14ac:dyDescent="0.2">
      <c r="B28" s="190"/>
      <c r="C28" s="190"/>
      <c r="D28" s="190"/>
    </row>
    <row r="29" spans="2:4" s="231" customFormat="1" x14ac:dyDescent="0.2">
      <c r="B29" s="190"/>
      <c r="C29" s="190"/>
      <c r="D29" s="190"/>
    </row>
    <row r="30" spans="2:4" s="231" customFormat="1" x14ac:dyDescent="0.2">
      <c r="B30" s="190"/>
      <c r="C30" s="190"/>
      <c r="D30" s="190"/>
    </row>
    <row r="31" spans="2:4" s="231" customFormat="1" x14ac:dyDescent="0.2">
      <c r="B31" s="234"/>
      <c r="C31" s="235"/>
      <c r="D31" s="190"/>
    </row>
    <row r="32" spans="2:4" s="231" customFormat="1" x14ac:dyDescent="0.2">
      <c r="B32" s="234"/>
      <c r="C32" s="235"/>
      <c r="D32" s="190"/>
    </row>
    <row r="33" spans="4:4" s="231" customFormat="1" x14ac:dyDescent="0.2">
      <c r="D33" s="190"/>
    </row>
    <row r="34" spans="4:4" s="231" customFormat="1" x14ac:dyDescent="0.2">
      <c r="D34" s="190"/>
    </row>
    <row r="35" spans="4:4" s="231" customFormat="1" x14ac:dyDescent="0.2">
      <c r="D35" s="190"/>
    </row>
    <row r="36" spans="4:4" s="231" customFormat="1" x14ac:dyDescent="0.2">
      <c r="D36" s="190"/>
    </row>
    <row r="37" spans="4:4" s="231" customFormat="1" x14ac:dyDescent="0.2">
      <c r="D37" s="190"/>
    </row>
    <row r="38" spans="4:4" s="231" customFormat="1" x14ac:dyDescent="0.2">
      <c r="D38" s="190"/>
    </row>
  </sheetData>
  <hyperlinks>
    <hyperlink ref="C4" location="предисловие!A1" display="Предисловие…………………………………………………………………………………………………………...………………………………..……………………………….."/>
    <hyperlink ref="C5" location="'ТАБ_1 '!A1" display="Общие итоги естественного движения населения в Российской Федерации……………………………………….………………………………………"/>
    <hyperlink ref="C6" location="ТАБ_2!A1" display="Родившиеся, умершие и естественный прирост населения по субъектам Российской Федерации………………………………...……………………"/>
    <hyperlink ref="C7" location="ТАБ_3!A1" display="Общие коэффициенты рождаемости, смертности, естественного прироста населения по субъектам Российской Федерации……………..…"/>
    <hyperlink ref="C8" location="ТАБ_4!A1" display="Родившиеся  живыми у  женщин,  не состоявших в зарегистрированном браке, по субъектам Российской Федерации……………….……"/>
    <hyperlink ref="C9" location="ТАБ_5!A1" display="Родившиеся вне брака по возрасту матери по субъектам Российской Федерации в 2016 году……………………………………………………….…….."/>
    <hyperlink ref="C10" location="ТАБ_6!A1" display="Число родившихся живыми по возрасту матери и очередности рождения в Российской Федерации в 2016 году……………………………...………"/>
    <hyperlink ref="C11" location="ТАБ_7!A1" display="Число родившихся живыми по возрасту и образованию матери в 2016 году…………………………………………………………………………..………."/>
    <hyperlink ref="C12" location="ТАБ_8!A1" display="Смертность населения по основным классам и отдельным причинам смерти……………………………………………………………………..…...….."/>
    <hyperlink ref="C13" location="ТАБ_9!A1" display="Умершие по основным классам причин смерти по субъектам  Российской Федерации…………………………………………………….……………."/>
    <hyperlink ref="C14" location="ТАБ_10!A1" display="Cмертность населения по основным классам причин смерти по субъектам Российской Федерации………………………………………..…………….."/>
    <hyperlink ref="C15" location="ТАБ_11!A1" display="Число умерших от внешних причин смерти по субъектам Российской Федерации……………………………………………………………...……………"/>
    <hyperlink ref="C16" location="ТАБ_12!A1" display="Смертность населения от внешних причин смерти по субъектам Российской Федерации…………………………………………………………..……………."/>
    <hyperlink ref="C17" location="ТАБ_13!A1" display="Умершие по возрастным группам и основным классам причин смерти в 2016 году…………………………………………………………….………………"/>
    <hyperlink ref="C18" location="ТАБ_14!A1" display="Материнская смертность по субъектам Российской Федерации…………………………………………………………………………………...…………………"/>
    <hyperlink ref="C19" location="ТАБ_15!A1" display="Перинатальная смертность по субъектам Российской Федерации………………………………………………………………………………….………………."/>
    <hyperlink ref="C20" location="ТАБ_16!A1" display="Младенческая смертность по субъектам Российской Федерации……………………………………………………………………………….………….."/>
    <hyperlink ref="C21" location="ТАБ_17!A1" display="Младенческая смертность в Российской Федерации по основным классам и отдельным причинам смерти……………………………...………………."/>
    <hyperlink ref="C22" location="ТАБ_18!A1" display="Умершие в возрасте до 1 года по основным классам причин смерти  по субъектам Российской Федерации…………………………….……………"/>
    <hyperlink ref="C23" location="ТАБ_19!A1" display="Коэффициенты младенческой смертности по основным классам причин смерти по субъектам Российской Федерации…………………...…….."/>
    <hyperlink ref="C24" location="ТАБ_20!A1" display="Число браков и разводов по субъектам Российской Федерации………………………………………………………………………………………...……."/>
    <hyperlink ref="C25" location="ТАБ_21!A1" display="Общие коэффициенты брачности и разводимости по субъектам Российской Федерации………………………………………………………….……."/>
  </hyperlinks>
  <printOptions horizontalCentered="1"/>
  <pageMargins left="0" right="0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6"/>
  <sheetViews>
    <sheetView topLeftCell="A49" zoomScaleNormal="100" workbookViewId="0">
      <selection activeCell="A40" sqref="A40"/>
    </sheetView>
  </sheetViews>
  <sheetFormatPr defaultColWidth="10.28515625" defaultRowHeight="12.75" x14ac:dyDescent="0.2"/>
  <cols>
    <col min="1" max="1" width="27.7109375" style="3" customWidth="1"/>
    <col min="2" max="11" width="9.140625" style="3" customWidth="1"/>
    <col min="12" max="12" width="15.42578125" style="3" customWidth="1"/>
    <col min="13" max="16384" width="10.28515625" style="3"/>
  </cols>
  <sheetData>
    <row r="6" ht="13.5" customHeight="1" x14ac:dyDescent="0.2"/>
  </sheetData>
  <pageMargins left="0.78740157480314965" right="0.19685039370078741" top="0.70866141732283472" bottom="0.6692913385826772" header="0.31496062992125984" footer="0.51181102362204722"/>
  <pageSetup paperSize="9" firstPageNumber="3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Документ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762000</xdr:colOff>
                <xdr:row>39</xdr:row>
                <xdr:rowOff>9525</xdr:rowOff>
              </to>
            </anchor>
          </objectPr>
        </oleObject>
      </mc:Choice>
      <mc:Fallback>
        <oleObject progId="Документ" shapeId="1025" r:id="rId4"/>
      </mc:Fallback>
    </mc:AlternateContent>
    <mc:AlternateContent xmlns:mc="http://schemas.openxmlformats.org/markup-compatibility/2006">
      <mc:Choice Requires="x14">
        <oleObject progId="Документ" shapeId="1026" r:id="rId6">
          <objectPr defaultSize="0" autoPict="0" r:id="rId7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11</xdr:col>
                <xdr:colOff>657225</xdr:colOff>
                <xdr:row>77</xdr:row>
                <xdr:rowOff>142875</xdr:rowOff>
              </to>
            </anchor>
          </objectPr>
        </oleObject>
      </mc:Choice>
      <mc:Fallback>
        <oleObject progId="Документ" shapeId="1026" r:id="rId6"/>
      </mc:Fallback>
    </mc:AlternateContent>
    <mc:AlternateContent xmlns:mc="http://schemas.openxmlformats.org/markup-compatibility/2006">
      <mc:Choice Requires="x14">
        <oleObject shapeId="1029" r:id="rId8">
          <objectPr defaultSize="0" autoPict="0" r:id="rId9">
            <anchor moveWithCells="1" sizeWithCells="1">
              <from>
                <xdr:col>2</xdr:col>
                <xdr:colOff>466725</xdr:colOff>
                <xdr:row>26</xdr:row>
                <xdr:rowOff>95250</xdr:rowOff>
              </from>
              <to>
                <xdr:col>5</xdr:col>
                <xdr:colOff>295275</xdr:colOff>
                <xdr:row>30</xdr:row>
                <xdr:rowOff>28575</xdr:rowOff>
              </to>
            </anchor>
          </objectPr>
        </oleObject>
      </mc:Choice>
      <mc:Fallback>
        <oleObject shapeId="1029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F17"/>
  <sheetViews>
    <sheetView zoomScaleNormal="100" zoomScaleSheetLayoutView="100" workbookViewId="0">
      <selection activeCell="D28" sqref="D28"/>
    </sheetView>
  </sheetViews>
  <sheetFormatPr defaultColWidth="10.28515625" defaultRowHeight="12.75" x14ac:dyDescent="0.2"/>
  <cols>
    <col min="1" max="1" width="30.5703125" style="5" customWidth="1"/>
    <col min="2" max="3" width="13.7109375" style="5" customWidth="1"/>
    <col min="4" max="4" width="13.5703125" style="5" customWidth="1"/>
    <col min="5" max="6" width="13.7109375" style="5" customWidth="1"/>
    <col min="7" max="16384" width="10.28515625" style="7"/>
  </cols>
  <sheetData>
    <row r="1" spans="1:6" s="4" customFormat="1" ht="15.75" x14ac:dyDescent="0.25">
      <c r="A1" s="466" t="s">
        <v>295</v>
      </c>
      <c r="B1" s="466"/>
      <c r="C1" s="466"/>
      <c r="D1" s="466"/>
      <c r="E1" s="466"/>
      <c r="F1" s="466"/>
    </row>
    <row r="2" spans="1:6" s="4" customFormat="1" ht="15.75" x14ac:dyDescent="0.25">
      <c r="A2" s="466" t="s">
        <v>294</v>
      </c>
      <c r="B2" s="466"/>
      <c r="C2" s="466"/>
      <c r="D2" s="466"/>
      <c r="E2" s="466"/>
      <c r="F2" s="466"/>
    </row>
    <row r="3" spans="1:6" s="6" customFormat="1" ht="15" x14ac:dyDescent="0.2">
      <c r="A3" s="5"/>
      <c r="B3" s="5"/>
      <c r="C3" s="5"/>
      <c r="D3" s="5"/>
      <c r="E3" s="5"/>
      <c r="F3" s="5"/>
    </row>
    <row r="4" spans="1:6" s="6" customFormat="1" ht="15" x14ac:dyDescent="0.2">
      <c r="A4" s="467"/>
      <c r="B4" s="467" t="s">
        <v>216</v>
      </c>
      <c r="C4" s="467"/>
      <c r="D4" s="467"/>
      <c r="E4" s="467" t="s">
        <v>217</v>
      </c>
      <c r="F4" s="467"/>
    </row>
    <row r="5" spans="1:6" s="6" customFormat="1" ht="30" customHeight="1" x14ac:dyDescent="0.2">
      <c r="A5" s="467"/>
      <c r="B5" s="260" t="s">
        <v>343</v>
      </c>
      <c r="C5" s="439" t="s">
        <v>344</v>
      </c>
      <c r="D5" s="192" t="s">
        <v>215</v>
      </c>
      <c r="E5" s="260" t="s">
        <v>343</v>
      </c>
      <c r="F5" s="439" t="s">
        <v>344</v>
      </c>
    </row>
    <row r="6" spans="1:6" s="6" customFormat="1" ht="24.95" customHeight="1" x14ac:dyDescent="0.2">
      <c r="A6" s="205" t="s">
        <v>224</v>
      </c>
      <c r="B6" s="151">
        <v>1604344</v>
      </c>
      <c r="C6" s="151">
        <v>1690307</v>
      </c>
      <c r="D6" s="151">
        <f>B6-C6</f>
        <v>-85963</v>
      </c>
      <c r="E6" s="132">
        <v>10.9</v>
      </c>
      <c r="F6" s="132">
        <v>11.5</v>
      </c>
    </row>
    <row r="7" spans="1:6" s="6" customFormat="1" ht="24.95" customHeight="1" x14ac:dyDescent="0.2">
      <c r="A7" s="206" t="s">
        <v>225</v>
      </c>
      <c r="B7" s="151">
        <v>1828910</v>
      </c>
      <c r="C7" s="151">
        <v>1826125</v>
      </c>
      <c r="D7" s="151">
        <f t="shared" ref="D7:D11" si="0">B7-C7</f>
        <v>2785</v>
      </c>
      <c r="E7" s="132">
        <v>12.5</v>
      </c>
      <c r="F7" s="132">
        <v>12.4</v>
      </c>
    </row>
    <row r="8" spans="1:6" s="6" customFormat="1" ht="30" customHeight="1" x14ac:dyDescent="0.2">
      <c r="A8" s="207" t="s">
        <v>228</v>
      </c>
      <c r="B8" s="151">
        <v>8244</v>
      </c>
      <c r="C8" s="151">
        <v>9577</v>
      </c>
      <c r="D8" s="151">
        <f t="shared" si="0"/>
        <v>-1333</v>
      </c>
      <c r="E8" s="191" t="s">
        <v>345</v>
      </c>
      <c r="F8" s="191" t="s">
        <v>329</v>
      </c>
    </row>
    <row r="9" spans="1:6" s="6" customFormat="1" ht="24.95" customHeight="1" x14ac:dyDescent="0.2">
      <c r="A9" s="208" t="s">
        <v>7</v>
      </c>
      <c r="B9" s="151">
        <v>-224566</v>
      </c>
      <c r="C9" s="151">
        <v>-135818</v>
      </c>
      <c r="D9" s="327" t="s">
        <v>324</v>
      </c>
      <c r="E9" s="132">
        <v>-1.6</v>
      </c>
      <c r="F9" s="132">
        <v>-0.9</v>
      </c>
    </row>
    <row r="10" spans="1:6" s="6" customFormat="1" ht="24.95" customHeight="1" x14ac:dyDescent="0.2">
      <c r="A10" s="206" t="s">
        <v>226</v>
      </c>
      <c r="B10" s="151">
        <v>893039</v>
      </c>
      <c r="C10" s="151">
        <v>1049735</v>
      </c>
      <c r="D10" s="151">
        <f t="shared" si="0"/>
        <v>-156696</v>
      </c>
      <c r="E10" s="132">
        <v>6.1</v>
      </c>
      <c r="F10" s="132">
        <v>7.1</v>
      </c>
    </row>
    <row r="11" spans="1:6" s="6" customFormat="1" ht="24.95" customHeight="1" x14ac:dyDescent="0.2">
      <c r="A11" s="280" t="s">
        <v>227</v>
      </c>
      <c r="B11" s="442">
        <v>583942</v>
      </c>
      <c r="C11" s="281">
        <v>611436</v>
      </c>
      <c r="D11" s="281">
        <f t="shared" si="0"/>
        <v>-27494</v>
      </c>
      <c r="E11" s="282">
        <v>4</v>
      </c>
      <c r="F11" s="282">
        <v>4.2</v>
      </c>
    </row>
    <row r="12" spans="1:6" s="6" customFormat="1" ht="15" x14ac:dyDescent="0.2">
      <c r="A12" s="5"/>
      <c r="B12" s="5"/>
      <c r="C12" s="5"/>
      <c r="D12" s="5"/>
      <c r="E12" s="5"/>
      <c r="F12" s="5"/>
    </row>
    <row r="13" spans="1:6" s="6" customFormat="1" ht="15" x14ac:dyDescent="0.2">
      <c r="A13" s="465" t="s">
        <v>222</v>
      </c>
      <c r="B13" s="465"/>
      <c r="C13" s="465"/>
      <c r="D13" s="465"/>
      <c r="E13" s="465"/>
      <c r="F13" s="465"/>
    </row>
    <row r="14" spans="1:6" s="6" customFormat="1" ht="25.5" customHeight="1" x14ac:dyDescent="0.2"/>
    <row r="15" spans="1:6" s="6" customFormat="1" ht="16.5" customHeight="1" x14ac:dyDescent="0.2">
      <c r="B15" s="5"/>
      <c r="C15" s="5" t="s">
        <v>8</v>
      </c>
      <c r="D15" s="5"/>
      <c r="E15" s="5"/>
      <c r="F15" s="5"/>
    </row>
    <row r="16" spans="1:6" ht="17.25" customHeight="1" x14ac:dyDescent="0.2"/>
    <row r="17" spans="2:2" x14ac:dyDescent="0.2">
      <c r="B17" s="154"/>
    </row>
  </sheetData>
  <mergeCells count="6">
    <mergeCell ref="A13:F13"/>
    <mergeCell ref="A1:F1"/>
    <mergeCell ref="A4:A5"/>
    <mergeCell ref="B4:D4"/>
    <mergeCell ref="E4:F4"/>
    <mergeCell ref="A2:F2"/>
  </mergeCells>
  <conditionalFormatting sqref="H6:L11">
    <cfRule type="cellIs" dxfId="2" priority="1" operator="notEqual">
      <formula>B6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>
    <oddHeader>&amp;C&amp;"Arial,обычный"&amp;10 &amp;P</oddHeader>
  </headerFooter>
  <ignoredErrors>
    <ignoredError sqref="D6:D8 D10:D1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62"/>
  <sheetViews>
    <sheetView topLeftCell="A76" zoomScaleNormal="100" zoomScaleSheetLayoutView="100" workbookViewId="0">
      <selection activeCell="K17" sqref="K17"/>
    </sheetView>
  </sheetViews>
  <sheetFormatPr defaultColWidth="33" defaultRowHeight="14.1" customHeight="1" x14ac:dyDescent="0.2"/>
  <cols>
    <col min="1" max="1" width="41.7109375" style="5" customWidth="1"/>
    <col min="2" max="9" width="10.7109375" style="5" customWidth="1"/>
    <col min="10" max="10" width="20.7109375" style="9" customWidth="1"/>
    <col min="11" max="20" width="11.5703125" style="9" customWidth="1"/>
    <col min="21" max="16384" width="33" style="9"/>
  </cols>
  <sheetData>
    <row r="1" spans="1:10" s="8" customFormat="1" ht="15" customHeight="1" x14ac:dyDescent="0.25">
      <c r="A1" s="468" t="s">
        <v>9</v>
      </c>
      <c r="B1" s="469"/>
      <c r="C1" s="469"/>
      <c r="D1" s="469"/>
      <c r="E1" s="469"/>
      <c r="F1" s="469"/>
      <c r="G1" s="469"/>
      <c r="H1" s="469"/>
      <c r="I1" s="469"/>
    </row>
    <row r="3" spans="1:10" ht="15" customHeight="1" x14ac:dyDescent="0.2">
      <c r="A3" s="470"/>
      <c r="B3" s="472" t="s">
        <v>10</v>
      </c>
      <c r="C3" s="472"/>
      <c r="D3" s="473" t="s">
        <v>11</v>
      </c>
      <c r="E3" s="472" t="s">
        <v>12</v>
      </c>
      <c r="F3" s="472"/>
      <c r="G3" s="473" t="s">
        <v>11</v>
      </c>
      <c r="H3" s="474" t="s">
        <v>13</v>
      </c>
      <c r="I3" s="474"/>
    </row>
    <row r="4" spans="1:10" ht="15" customHeight="1" x14ac:dyDescent="0.2">
      <c r="A4" s="471"/>
      <c r="B4" s="472"/>
      <c r="C4" s="472"/>
      <c r="D4" s="473"/>
      <c r="E4" s="472"/>
      <c r="F4" s="472"/>
      <c r="G4" s="473"/>
      <c r="H4" s="474"/>
      <c r="I4" s="474"/>
    </row>
    <row r="5" spans="1:10" ht="15" customHeight="1" x14ac:dyDescent="0.2">
      <c r="A5" s="471"/>
      <c r="B5" s="193" t="s">
        <v>343</v>
      </c>
      <c r="C5" s="440" t="s">
        <v>344</v>
      </c>
      <c r="D5" s="473"/>
      <c r="E5" s="385" t="s">
        <v>343</v>
      </c>
      <c r="F5" s="440" t="s">
        <v>344</v>
      </c>
      <c r="G5" s="473"/>
      <c r="H5" s="385" t="s">
        <v>343</v>
      </c>
      <c r="I5" s="440" t="s">
        <v>344</v>
      </c>
    </row>
    <row r="6" spans="1:10" s="8" customFormat="1" ht="14.1" customHeight="1" x14ac:dyDescent="0.25">
      <c r="A6" s="209" t="s">
        <v>14</v>
      </c>
      <c r="B6" s="10">
        <v>1604344</v>
      </c>
      <c r="C6" s="10">
        <v>1690307</v>
      </c>
      <c r="D6" s="10">
        <f>B6-C6</f>
        <v>-85963</v>
      </c>
      <c r="E6" s="161">
        <v>1828910</v>
      </c>
      <c r="F6" s="161">
        <v>1826125</v>
      </c>
      <c r="G6" s="10">
        <f>E6-F6</f>
        <v>2785</v>
      </c>
      <c r="H6" s="135">
        <v>-224566</v>
      </c>
      <c r="I6" s="135">
        <v>-135818</v>
      </c>
      <c r="J6" s="134"/>
    </row>
    <row r="7" spans="1:10" s="8" customFormat="1" ht="14.1" customHeight="1" x14ac:dyDescent="0.25">
      <c r="A7" s="195" t="s">
        <v>15</v>
      </c>
      <c r="B7" s="10">
        <v>391129</v>
      </c>
      <c r="C7" s="10">
        <v>409945</v>
      </c>
      <c r="D7" s="10">
        <f t="shared" ref="D7:D70" si="0">B7-C7</f>
        <v>-18816</v>
      </c>
      <c r="E7" s="161">
        <v>508436</v>
      </c>
      <c r="F7" s="161">
        <v>506608</v>
      </c>
      <c r="G7" s="10">
        <f t="shared" ref="G7:G70" si="1">E7-F7</f>
        <v>1828</v>
      </c>
      <c r="H7" s="135">
        <v>-117307</v>
      </c>
      <c r="I7" s="135">
        <v>-96663</v>
      </c>
      <c r="J7" s="134"/>
    </row>
    <row r="8" spans="1:10" ht="14.1" customHeight="1" x14ac:dyDescent="0.25">
      <c r="A8" s="196" t="s">
        <v>16</v>
      </c>
      <c r="B8" s="11">
        <v>14317</v>
      </c>
      <c r="C8" s="11">
        <v>15093</v>
      </c>
      <c r="D8" s="11">
        <f t="shared" si="0"/>
        <v>-776</v>
      </c>
      <c r="E8" s="162">
        <v>20898</v>
      </c>
      <c r="F8" s="162">
        <v>20921</v>
      </c>
      <c r="G8" s="11">
        <f t="shared" si="1"/>
        <v>-23</v>
      </c>
      <c r="H8" s="136">
        <v>-6581</v>
      </c>
      <c r="I8" s="136">
        <v>-5828</v>
      </c>
      <c r="J8" s="134"/>
    </row>
    <row r="9" spans="1:10" ht="14.1" customHeight="1" x14ac:dyDescent="0.25">
      <c r="A9" s="196" t="s">
        <v>17</v>
      </c>
      <c r="B9" s="11">
        <v>11129</v>
      </c>
      <c r="C9" s="11">
        <v>11548</v>
      </c>
      <c r="D9" s="11">
        <f t="shared" si="0"/>
        <v>-419</v>
      </c>
      <c r="E9" s="162">
        <v>18273</v>
      </c>
      <c r="F9" s="162">
        <v>18618</v>
      </c>
      <c r="G9" s="11">
        <f t="shared" si="1"/>
        <v>-345</v>
      </c>
      <c r="H9" s="136">
        <v>-7144</v>
      </c>
      <c r="I9" s="136">
        <v>-7070</v>
      </c>
      <c r="J9" s="134"/>
    </row>
    <row r="10" spans="1:10" ht="14.1" customHeight="1" x14ac:dyDescent="0.25">
      <c r="A10" s="196" t="s">
        <v>18</v>
      </c>
      <c r="B10" s="11">
        <v>12693</v>
      </c>
      <c r="C10" s="11">
        <v>13356</v>
      </c>
      <c r="D10" s="11">
        <f t="shared" si="0"/>
        <v>-663</v>
      </c>
      <c r="E10" s="162">
        <v>21966</v>
      </c>
      <c r="F10" s="162">
        <v>21765</v>
      </c>
      <c r="G10" s="11">
        <f t="shared" si="1"/>
        <v>201</v>
      </c>
      <c r="H10" s="136">
        <v>-9273</v>
      </c>
      <c r="I10" s="136">
        <v>-8409</v>
      </c>
      <c r="J10" s="134"/>
    </row>
    <row r="11" spans="1:10" ht="14.1" customHeight="1" x14ac:dyDescent="0.25">
      <c r="A11" s="196" t="s">
        <v>19</v>
      </c>
      <c r="B11" s="11">
        <v>21470</v>
      </c>
      <c r="C11" s="11">
        <v>22370</v>
      </c>
      <c r="D11" s="11">
        <f t="shared" si="0"/>
        <v>-900</v>
      </c>
      <c r="E11" s="162">
        <v>34280</v>
      </c>
      <c r="F11" s="162">
        <v>34120</v>
      </c>
      <c r="G11" s="11">
        <f t="shared" si="1"/>
        <v>160</v>
      </c>
      <c r="H11" s="136">
        <v>-12810</v>
      </c>
      <c r="I11" s="136">
        <v>-11750</v>
      </c>
      <c r="J11" s="134"/>
    </row>
    <row r="12" spans="1:10" ht="14.1" customHeight="1" x14ac:dyDescent="0.25">
      <c r="A12" s="196" t="s">
        <v>20</v>
      </c>
      <c r="B12" s="11">
        <v>9117</v>
      </c>
      <c r="C12" s="11">
        <v>9885</v>
      </c>
      <c r="D12" s="11">
        <f t="shared" si="0"/>
        <v>-768</v>
      </c>
      <c r="E12" s="162">
        <v>16226</v>
      </c>
      <c r="F12" s="162">
        <v>16182</v>
      </c>
      <c r="G12" s="11">
        <f t="shared" si="1"/>
        <v>44</v>
      </c>
      <c r="H12" s="136">
        <v>-7109</v>
      </c>
      <c r="I12" s="136">
        <v>-6297</v>
      </c>
      <c r="J12" s="134"/>
    </row>
    <row r="13" spans="1:10" ht="14.1" customHeight="1" x14ac:dyDescent="0.25">
      <c r="A13" s="196" t="s">
        <v>21</v>
      </c>
      <c r="B13" s="11">
        <v>10355</v>
      </c>
      <c r="C13" s="11">
        <v>10955</v>
      </c>
      <c r="D13" s="11">
        <f t="shared" si="0"/>
        <v>-600</v>
      </c>
      <c r="E13" s="162">
        <v>15067</v>
      </c>
      <c r="F13" s="162">
        <v>15000</v>
      </c>
      <c r="G13" s="11">
        <f t="shared" si="1"/>
        <v>67</v>
      </c>
      <c r="H13" s="136">
        <v>-4712</v>
      </c>
      <c r="I13" s="136">
        <v>-4045</v>
      </c>
      <c r="J13" s="134"/>
    </row>
    <row r="14" spans="1:10" ht="14.1" customHeight="1" x14ac:dyDescent="0.25">
      <c r="A14" s="197" t="s">
        <v>22</v>
      </c>
      <c r="B14" s="11">
        <v>6230</v>
      </c>
      <c r="C14" s="11">
        <v>6902</v>
      </c>
      <c r="D14" s="11">
        <f t="shared" si="0"/>
        <v>-672</v>
      </c>
      <c r="E14" s="162">
        <v>9510</v>
      </c>
      <c r="F14" s="162">
        <v>9601</v>
      </c>
      <c r="G14" s="11">
        <f t="shared" si="1"/>
        <v>-91</v>
      </c>
      <c r="H14" s="136">
        <v>-3280</v>
      </c>
      <c r="I14" s="136">
        <v>-2699</v>
      </c>
      <c r="J14" s="134"/>
    </row>
    <row r="15" spans="1:10" ht="14.1" customHeight="1" x14ac:dyDescent="0.25">
      <c r="A15" s="196" t="s">
        <v>23</v>
      </c>
      <c r="B15" s="11">
        <v>10256</v>
      </c>
      <c r="C15" s="11">
        <v>10732</v>
      </c>
      <c r="D15" s="11">
        <f t="shared" si="0"/>
        <v>-476</v>
      </c>
      <c r="E15" s="162">
        <v>17156</v>
      </c>
      <c r="F15" s="162">
        <v>17400</v>
      </c>
      <c r="G15" s="11">
        <f t="shared" si="1"/>
        <v>-244</v>
      </c>
      <c r="H15" s="136">
        <v>-6900</v>
      </c>
      <c r="I15" s="136">
        <v>-6668</v>
      </c>
      <c r="J15" s="134"/>
    </row>
    <row r="16" spans="1:10" ht="14.1" customHeight="1" x14ac:dyDescent="0.25">
      <c r="A16" s="196" t="s">
        <v>24</v>
      </c>
      <c r="B16" s="11">
        <v>10884</v>
      </c>
      <c r="C16" s="11">
        <v>11563</v>
      </c>
      <c r="D16" s="11">
        <f t="shared" si="0"/>
        <v>-679</v>
      </c>
      <c r="E16" s="162">
        <v>16641</v>
      </c>
      <c r="F16" s="162">
        <v>16937</v>
      </c>
      <c r="G16" s="11">
        <f t="shared" si="1"/>
        <v>-296</v>
      </c>
      <c r="H16" s="136">
        <v>-5757</v>
      </c>
      <c r="I16" s="136">
        <v>-5374</v>
      </c>
      <c r="J16" s="134"/>
    </row>
    <row r="17" spans="1:10" ht="14.1" customHeight="1" x14ac:dyDescent="0.25">
      <c r="A17" s="196" t="s">
        <v>25</v>
      </c>
      <c r="B17" s="11">
        <v>83088</v>
      </c>
      <c r="C17" s="11">
        <v>88750</v>
      </c>
      <c r="D17" s="11">
        <f t="shared" si="0"/>
        <v>-5662</v>
      </c>
      <c r="E17" s="162">
        <v>92305</v>
      </c>
      <c r="F17" s="162">
        <v>91932</v>
      </c>
      <c r="G17" s="11">
        <f t="shared" si="1"/>
        <v>373</v>
      </c>
      <c r="H17" s="136">
        <v>-9217</v>
      </c>
      <c r="I17" s="136">
        <v>-3182</v>
      </c>
      <c r="J17" s="134"/>
    </row>
    <row r="18" spans="1:10" ht="14.1" customHeight="1" x14ac:dyDescent="0.25">
      <c r="A18" s="196" t="s">
        <v>26</v>
      </c>
      <c r="B18" s="11">
        <v>6710</v>
      </c>
      <c r="C18" s="11">
        <v>7128</v>
      </c>
      <c r="D18" s="11">
        <f t="shared" si="0"/>
        <v>-418</v>
      </c>
      <c r="E18" s="162">
        <v>11775</v>
      </c>
      <c r="F18" s="162">
        <v>11851</v>
      </c>
      <c r="G18" s="11">
        <f t="shared" si="1"/>
        <v>-76</v>
      </c>
      <c r="H18" s="136">
        <v>-5065</v>
      </c>
      <c r="I18" s="136">
        <v>-4723</v>
      </c>
      <c r="J18" s="134"/>
    </row>
    <row r="19" spans="1:10" ht="14.1" customHeight="1" x14ac:dyDescent="0.25">
      <c r="A19" s="197" t="s">
        <v>27</v>
      </c>
      <c r="B19" s="11">
        <v>10273</v>
      </c>
      <c r="C19" s="11">
        <v>11006</v>
      </c>
      <c r="D19" s="11">
        <f t="shared" si="0"/>
        <v>-733</v>
      </c>
      <c r="E19" s="162">
        <v>17185</v>
      </c>
      <c r="F19" s="162">
        <v>17176</v>
      </c>
      <c r="G19" s="11">
        <f t="shared" si="1"/>
        <v>9</v>
      </c>
      <c r="H19" s="136">
        <v>-6912</v>
      </c>
      <c r="I19" s="136">
        <v>-6170</v>
      </c>
      <c r="J19" s="134"/>
    </row>
    <row r="20" spans="1:10" ht="14.1" customHeight="1" x14ac:dyDescent="0.25">
      <c r="A20" s="196" t="s">
        <v>28</v>
      </c>
      <c r="B20" s="11">
        <v>7814</v>
      </c>
      <c r="C20" s="11">
        <v>8680</v>
      </c>
      <c r="D20" s="11">
        <f t="shared" si="0"/>
        <v>-866</v>
      </c>
      <c r="E20" s="162">
        <v>14652</v>
      </c>
      <c r="F20" s="162">
        <v>14786</v>
      </c>
      <c r="G20" s="11">
        <f t="shared" si="1"/>
        <v>-134</v>
      </c>
      <c r="H20" s="136">
        <v>-6838</v>
      </c>
      <c r="I20" s="136">
        <v>-6106</v>
      </c>
      <c r="J20" s="134"/>
    </row>
    <row r="21" spans="1:10" ht="14.1" customHeight="1" x14ac:dyDescent="0.25">
      <c r="A21" s="196" t="s">
        <v>29</v>
      </c>
      <c r="B21" s="11">
        <v>8289</v>
      </c>
      <c r="C21" s="11">
        <v>8873</v>
      </c>
      <c r="D21" s="11">
        <f t="shared" si="0"/>
        <v>-584</v>
      </c>
      <c r="E21" s="162">
        <v>15958</v>
      </c>
      <c r="F21" s="162">
        <v>15667</v>
      </c>
      <c r="G21" s="11">
        <f t="shared" si="1"/>
        <v>291</v>
      </c>
      <c r="H21" s="136">
        <v>-7669</v>
      </c>
      <c r="I21" s="136">
        <v>-6794</v>
      </c>
      <c r="J21" s="134"/>
    </row>
    <row r="22" spans="1:10" ht="14.1" customHeight="1" x14ac:dyDescent="0.25">
      <c r="A22" s="196" t="s">
        <v>30</v>
      </c>
      <c r="B22" s="11">
        <v>11605</v>
      </c>
      <c r="C22" s="11">
        <v>12791</v>
      </c>
      <c r="D22" s="11">
        <f t="shared" si="0"/>
        <v>-1186</v>
      </c>
      <c r="E22" s="162">
        <v>21494</v>
      </c>
      <c r="F22" s="162">
        <v>21809</v>
      </c>
      <c r="G22" s="11">
        <f t="shared" si="1"/>
        <v>-315</v>
      </c>
      <c r="H22" s="136">
        <v>-9889</v>
      </c>
      <c r="I22" s="136">
        <v>-9018</v>
      </c>
      <c r="J22" s="134"/>
    </row>
    <row r="23" spans="1:10" ht="14.1" customHeight="1" x14ac:dyDescent="0.25">
      <c r="A23" s="196" t="s">
        <v>31</v>
      </c>
      <c r="B23" s="11">
        <v>12321</v>
      </c>
      <c r="C23" s="11">
        <v>13351</v>
      </c>
      <c r="D23" s="11">
        <f t="shared" si="0"/>
        <v>-1030</v>
      </c>
      <c r="E23" s="162">
        <v>24052</v>
      </c>
      <c r="F23" s="162">
        <v>24707</v>
      </c>
      <c r="G23" s="11">
        <f t="shared" si="1"/>
        <v>-655</v>
      </c>
      <c r="H23" s="136">
        <v>-11731</v>
      </c>
      <c r="I23" s="136">
        <v>-11356</v>
      </c>
      <c r="J23" s="134"/>
    </row>
    <row r="24" spans="1:10" ht="14.1" customHeight="1" x14ac:dyDescent="0.25">
      <c r="A24" s="196" t="s">
        <v>32</v>
      </c>
      <c r="B24" s="11">
        <v>12386</v>
      </c>
      <c r="C24" s="11">
        <v>13309</v>
      </c>
      <c r="D24" s="11">
        <f t="shared" si="0"/>
        <v>-923</v>
      </c>
      <c r="E24" s="162">
        <v>18854</v>
      </c>
      <c r="F24" s="162">
        <v>19267</v>
      </c>
      <c r="G24" s="11">
        <f t="shared" si="1"/>
        <v>-413</v>
      </c>
      <c r="H24" s="136">
        <v>-6468</v>
      </c>
      <c r="I24" s="136">
        <v>-5958</v>
      </c>
      <c r="J24" s="134"/>
    </row>
    <row r="25" spans="1:10" ht="14.1" customHeight="1" x14ac:dyDescent="0.25">
      <c r="A25" s="196" t="s">
        <v>33</v>
      </c>
      <c r="B25" s="11">
        <v>132192</v>
      </c>
      <c r="C25" s="11">
        <v>133653</v>
      </c>
      <c r="D25" s="11">
        <f t="shared" si="0"/>
        <v>-1461</v>
      </c>
      <c r="E25" s="162">
        <v>122144</v>
      </c>
      <c r="F25" s="162">
        <v>118869</v>
      </c>
      <c r="G25" s="11">
        <f t="shared" si="1"/>
        <v>3275</v>
      </c>
      <c r="H25" s="136">
        <v>10048</v>
      </c>
      <c r="I25" s="136">
        <v>14784</v>
      </c>
      <c r="J25" s="134"/>
    </row>
    <row r="26" spans="1:10" s="8" customFormat="1" ht="14.1" customHeight="1" x14ac:dyDescent="0.25">
      <c r="A26" s="198" t="s">
        <v>34</v>
      </c>
      <c r="B26" s="10">
        <v>145537</v>
      </c>
      <c r="C26" s="10">
        <v>154603</v>
      </c>
      <c r="D26" s="10">
        <f t="shared" si="0"/>
        <v>-9066</v>
      </c>
      <c r="E26" s="161">
        <v>176127</v>
      </c>
      <c r="F26" s="161">
        <v>178141</v>
      </c>
      <c r="G26" s="10">
        <f t="shared" si="1"/>
        <v>-2014</v>
      </c>
      <c r="H26" s="135">
        <v>-30590</v>
      </c>
      <c r="I26" s="135">
        <v>-23538</v>
      </c>
      <c r="J26" s="134"/>
    </row>
    <row r="27" spans="1:10" ht="14.1" customHeight="1" x14ac:dyDescent="0.25">
      <c r="A27" s="196" t="s">
        <v>35</v>
      </c>
      <c r="B27" s="11">
        <v>6050</v>
      </c>
      <c r="C27" s="11">
        <v>6439</v>
      </c>
      <c r="D27" s="11">
        <f t="shared" si="0"/>
        <v>-389</v>
      </c>
      <c r="E27" s="162">
        <v>9158</v>
      </c>
      <c r="F27" s="162">
        <v>9122</v>
      </c>
      <c r="G27" s="11">
        <f t="shared" si="1"/>
        <v>36</v>
      </c>
      <c r="H27" s="136">
        <v>-3108</v>
      </c>
      <c r="I27" s="136">
        <v>-2683</v>
      </c>
      <c r="J27" s="134"/>
    </row>
    <row r="28" spans="1:10" ht="14.1" customHeight="1" x14ac:dyDescent="0.25">
      <c r="A28" s="196" t="s">
        <v>36</v>
      </c>
      <c r="B28" s="11">
        <v>8561</v>
      </c>
      <c r="C28" s="11">
        <v>9736</v>
      </c>
      <c r="D28" s="11">
        <f t="shared" si="0"/>
        <v>-1175</v>
      </c>
      <c r="E28" s="162">
        <v>9923</v>
      </c>
      <c r="F28" s="162">
        <v>9947</v>
      </c>
      <c r="G28" s="11">
        <f t="shared" si="1"/>
        <v>-24</v>
      </c>
      <c r="H28" s="136">
        <v>-1362</v>
      </c>
      <c r="I28" s="136">
        <v>-211</v>
      </c>
      <c r="J28" s="134"/>
    </row>
    <row r="29" spans="1:10" ht="14.1" customHeight="1" x14ac:dyDescent="0.25">
      <c r="A29" s="196" t="s">
        <v>37</v>
      </c>
      <c r="B29" s="11">
        <v>11248</v>
      </c>
      <c r="C29" s="11">
        <v>12391</v>
      </c>
      <c r="D29" s="11">
        <f t="shared" si="0"/>
        <v>-1143</v>
      </c>
      <c r="E29" s="162">
        <v>15064</v>
      </c>
      <c r="F29" s="162">
        <v>15068</v>
      </c>
      <c r="G29" s="11">
        <f t="shared" si="1"/>
        <v>-4</v>
      </c>
      <c r="H29" s="136">
        <v>-3816</v>
      </c>
      <c r="I29" s="136">
        <v>-2677</v>
      </c>
      <c r="J29" s="134"/>
    </row>
    <row r="30" spans="1:10" ht="14.1" customHeight="1" x14ac:dyDescent="0.25">
      <c r="A30" s="196" t="s">
        <v>38</v>
      </c>
      <c r="B30" s="11">
        <v>618</v>
      </c>
      <c r="C30" s="11">
        <v>669</v>
      </c>
      <c r="D30" s="11">
        <f t="shared" si="0"/>
        <v>-51</v>
      </c>
      <c r="E30" s="162">
        <v>394</v>
      </c>
      <c r="F30" s="162">
        <v>378</v>
      </c>
      <c r="G30" s="11">
        <f t="shared" si="1"/>
        <v>16</v>
      </c>
      <c r="H30" s="136">
        <v>224</v>
      </c>
      <c r="I30" s="136">
        <v>291</v>
      </c>
      <c r="J30" s="134"/>
    </row>
    <row r="31" spans="1:10" ht="14.1" customHeight="1" x14ac:dyDescent="0.25">
      <c r="A31" s="199" t="s">
        <v>292</v>
      </c>
      <c r="B31" s="11">
        <v>10630</v>
      </c>
      <c r="C31" s="11">
        <v>11722</v>
      </c>
      <c r="D31" s="11">
        <f t="shared" si="0"/>
        <v>-1092</v>
      </c>
      <c r="E31" s="162">
        <v>14670</v>
      </c>
      <c r="F31" s="162">
        <v>14690</v>
      </c>
      <c r="G31" s="11">
        <f t="shared" si="1"/>
        <v>-20</v>
      </c>
      <c r="H31" s="136">
        <v>-4040</v>
      </c>
      <c r="I31" s="136">
        <v>-2968</v>
      </c>
      <c r="J31" s="134"/>
    </row>
    <row r="32" spans="1:10" ht="14.1" customHeight="1" x14ac:dyDescent="0.25">
      <c r="A32" s="196" t="s">
        <v>39</v>
      </c>
      <c r="B32" s="11">
        <v>12312</v>
      </c>
      <c r="C32" s="11">
        <v>13492</v>
      </c>
      <c r="D32" s="11">
        <f t="shared" si="0"/>
        <v>-1180</v>
      </c>
      <c r="E32" s="162">
        <v>16843</v>
      </c>
      <c r="F32" s="162">
        <v>17003</v>
      </c>
      <c r="G32" s="11">
        <f t="shared" si="1"/>
        <v>-160</v>
      </c>
      <c r="H32" s="136">
        <v>-4531</v>
      </c>
      <c r="I32" s="136">
        <v>-3511</v>
      </c>
      <c r="J32" s="134"/>
    </row>
    <row r="33" spans="1:10" ht="14.1" customHeight="1" x14ac:dyDescent="0.25">
      <c r="A33" s="196" t="s">
        <v>40</v>
      </c>
      <c r="B33" s="11">
        <v>10326</v>
      </c>
      <c r="C33" s="11">
        <v>10876</v>
      </c>
      <c r="D33" s="11">
        <f t="shared" si="0"/>
        <v>-550</v>
      </c>
      <c r="E33" s="162">
        <v>12205</v>
      </c>
      <c r="F33" s="162">
        <v>12377</v>
      </c>
      <c r="G33" s="11">
        <f t="shared" si="1"/>
        <v>-172</v>
      </c>
      <c r="H33" s="136">
        <v>-1879</v>
      </c>
      <c r="I33" s="136">
        <v>-1501</v>
      </c>
      <c r="J33" s="134"/>
    </row>
    <row r="34" spans="1:10" ht="14.1" customHeight="1" x14ac:dyDescent="0.25">
      <c r="A34" s="196" t="s">
        <v>41</v>
      </c>
      <c r="B34" s="11">
        <v>13950</v>
      </c>
      <c r="C34" s="11">
        <v>15019</v>
      </c>
      <c r="D34" s="11">
        <f t="shared" si="0"/>
        <v>-1069</v>
      </c>
      <c r="E34" s="162">
        <v>23640</v>
      </c>
      <c r="F34" s="162">
        <v>23978</v>
      </c>
      <c r="G34" s="11">
        <f t="shared" si="1"/>
        <v>-338</v>
      </c>
      <c r="H34" s="136">
        <v>-9690</v>
      </c>
      <c r="I34" s="136">
        <v>-8959</v>
      </c>
      <c r="J34" s="134"/>
    </row>
    <row r="35" spans="1:10" ht="14.1" customHeight="1" x14ac:dyDescent="0.25">
      <c r="A35" s="196" t="s">
        <v>42</v>
      </c>
      <c r="B35" s="11">
        <v>7364</v>
      </c>
      <c r="C35" s="11">
        <v>7810</v>
      </c>
      <c r="D35" s="11">
        <f t="shared" si="0"/>
        <v>-446</v>
      </c>
      <c r="E35" s="162">
        <v>8463</v>
      </c>
      <c r="F35" s="162">
        <v>8371</v>
      </c>
      <c r="G35" s="11">
        <f t="shared" si="1"/>
        <v>92</v>
      </c>
      <c r="H35" s="136">
        <v>-1099</v>
      </c>
      <c r="I35" s="136">
        <v>-561</v>
      </c>
      <c r="J35" s="134"/>
    </row>
    <row r="36" spans="1:10" ht="14.1" customHeight="1" x14ac:dyDescent="0.25">
      <c r="A36" s="196" t="s">
        <v>43</v>
      </c>
      <c r="B36" s="11">
        <v>5845</v>
      </c>
      <c r="C36" s="11">
        <v>6261</v>
      </c>
      <c r="D36" s="11">
        <f t="shared" si="0"/>
        <v>-416</v>
      </c>
      <c r="E36" s="162">
        <v>10093</v>
      </c>
      <c r="F36" s="162">
        <v>10436</v>
      </c>
      <c r="G36" s="11">
        <f t="shared" si="1"/>
        <v>-343</v>
      </c>
      <c r="H36" s="136">
        <v>-4248</v>
      </c>
      <c r="I36" s="136">
        <v>-4175</v>
      </c>
      <c r="J36" s="134"/>
    </row>
    <row r="37" spans="1:10" ht="14.1" customHeight="1" x14ac:dyDescent="0.25">
      <c r="A37" s="196" t="s">
        <v>44</v>
      </c>
      <c r="B37" s="11">
        <v>5858</v>
      </c>
      <c r="C37" s="11">
        <v>6079</v>
      </c>
      <c r="D37" s="11">
        <f t="shared" si="0"/>
        <v>-221</v>
      </c>
      <c r="E37" s="162">
        <v>10894</v>
      </c>
      <c r="F37" s="162">
        <v>11149</v>
      </c>
      <c r="G37" s="11">
        <f t="shared" si="1"/>
        <v>-255</v>
      </c>
      <c r="H37" s="136">
        <v>-5036</v>
      </c>
      <c r="I37" s="136">
        <v>-5070</v>
      </c>
      <c r="J37" s="134"/>
    </row>
    <row r="38" spans="1:10" s="8" customFormat="1" ht="14.1" customHeight="1" x14ac:dyDescent="0.25">
      <c r="A38" s="196" t="s">
        <v>45</v>
      </c>
      <c r="B38" s="11">
        <v>64023</v>
      </c>
      <c r="C38" s="11">
        <v>66500</v>
      </c>
      <c r="D38" s="11">
        <f t="shared" si="0"/>
        <v>-2477</v>
      </c>
      <c r="E38" s="162">
        <v>59844</v>
      </c>
      <c r="F38" s="162">
        <v>60690</v>
      </c>
      <c r="G38" s="11">
        <f t="shared" si="1"/>
        <v>-846</v>
      </c>
      <c r="H38" s="136">
        <v>4179</v>
      </c>
      <c r="I38" s="136">
        <v>5810</v>
      </c>
      <c r="J38" s="321"/>
    </row>
    <row r="39" spans="1:10" ht="14.1" customHeight="1" x14ac:dyDescent="0.2">
      <c r="A39" s="200" t="s">
        <v>46</v>
      </c>
      <c r="B39" s="10">
        <v>173257</v>
      </c>
      <c r="C39" s="10">
        <v>181854</v>
      </c>
      <c r="D39" s="328">
        <f t="shared" si="0"/>
        <v>-8597</v>
      </c>
      <c r="E39" s="330">
        <v>210304</v>
      </c>
      <c r="F39" s="330">
        <v>212720</v>
      </c>
      <c r="G39" s="10">
        <f t="shared" si="1"/>
        <v>-2416</v>
      </c>
      <c r="H39" s="331">
        <v>-37047</v>
      </c>
      <c r="I39" s="331">
        <v>-30866</v>
      </c>
    </row>
    <row r="40" spans="1:10" ht="14.1" customHeight="1" x14ac:dyDescent="0.25">
      <c r="A40" s="196" t="s">
        <v>47</v>
      </c>
      <c r="B40" s="329">
        <v>4503</v>
      </c>
      <c r="C40" s="329">
        <v>4790</v>
      </c>
      <c r="D40" s="11">
        <f t="shared" si="0"/>
        <v>-287</v>
      </c>
      <c r="E40" s="162">
        <v>5607</v>
      </c>
      <c r="F40" s="162">
        <v>5724</v>
      </c>
      <c r="G40" s="11">
        <f t="shared" si="1"/>
        <v>-117</v>
      </c>
      <c r="H40" s="136">
        <v>-1104</v>
      </c>
      <c r="I40" s="136">
        <v>-934</v>
      </c>
      <c r="J40" s="134"/>
    </row>
    <row r="41" spans="1:10" ht="14.1" customHeight="1" x14ac:dyDescent="0.25">
      <c r="A41" s="196" t="s">
        <v>48</v>
      </c>
      <c r="B41" s="11">
        <v>3054</v>
      </c>
      <c r="C41" s="11">
        <v>3029</v>
      </c>
      <c r="D41" s="11">
        <f t="shared" si="0"/>
        <v>25</v>
      </c>
      <c r="E41" s="162">
        <v>2656</v>
      </c>
      <c r="F41" s="162">
        <v>2739</v>
      </c>
      <c r="G41" s="11">
        <f t="shared" si="1"/>
        <v>-83</v>
      </c>
      <c r="H41" s="136">
        <v>398</v>
      </c>
      <c r="I41" s="136">
        <v>290</v>
      </c>
      <c r="J41" s="134"/>
    </row>
    <row r="42" spans="1:10" ht="14.1" customHeight="1" x14ac:dyDescent="0.25">
      <c r="A42" s="196" t="s">
        <v>206</v>
      </c>
      <c r="B42" s="11">
        <v>20331</v>
      </c>
      <c r="C42" s="11">
        <v>20849</v>
      </c>
      <c r="D42" s="11">
        <f t="shared" si="0"/>
        <v>-518</v>
      </c>
      <c r="E42" s="162">
        <v>27025</v>
      </c>
      <c r="F42" s="162">
        <v>27562</v>
      </c>
      <c r="G42" s="11">
        <f t="shared" si="1"/>
        <v>-537</v>
      </c>
      <c r="H42" s="137">
        <v>-6694</v>
      </c>
      <c r="I42" s="137">
        <v>-6713</v>
      </c>
      <c r="J42" s="134"/>
    </row>
    <row r="43" spans="1:10" ht="14.1" customHeight="1" x14ac:dyDescent="0.25">
      <c r="A43" s="196" t="s">
        <v>49</v>
      </c>
      <c r="B43" s="11">
        <v>64519</v>
      </c>
      <c r="C43" s="11">
        <v>67297</v>
      </c>
      <c r="D43" s="11">
        <f t="shared" si="0"/>
        <v>-2778</v>
      </c>
      <c r="E43" s="162">
        <v>67274</v>
      </c>
      <c r="F43" s="162">
        <v>69764</v>
      </c>
      <c r="G43" s="11">
        <f t="shared" si="1"/>
        <v>-2490</v>
      </c>
      <c r="H43" s="136">
        <v>-2755</v>
      </c>
      <c r="I43" s="136">
        <v>-2467</v>
      </c>
      <c r="J43" s="134"/>
    </row>
    <row r="44" spans="1:10" ht="14.1" customHeight="1" x14ac:dyDescent="0.25">
      <c r="A44" s="196" t="s">
        <v>50</v>
      </c>
      <c r="B44" s="11">
        <v>11781</v>
      </c>
      <c r="C44" s="11">
        <v>12270</v>
      </c>
      <c r="D44" s="11">
        <f t="shared" si="0"/>
        <v>-489</v>
      </c>
      <c r="E44" s="162">
        <v>11734</v>
      </c>
      <c r="F44" s="162">
        <v>11620</v>
      </c>
      <c r="G44" s="11">
        <f t="shared" si="1"/>
        <v>114</v>
      </c>
      <c r="H44" s="136">
        <v>47</v>
      </c>
      <c r="I44" s="136">
        <v>650</v>
      </c>
      <c r="J44" s="134"/>
    </row>
    <row r="45" spans="1:10" ht="14.1" customHeight="1" x14ac:dyDescent="0.25">
      <c r="A45" s="196" t="s">
        <v>51</v>
      </c>
      <c r="B45" s="11">
        <v>23563</v>
      </c>
      <c r="C45" s="11">
        <v>25162</v>
      </c>
      <c r="D45" s="11">
        <f t="shared" si="0"/>
        <v>-1599</v>
      </c>
      <c r="E45" s="162">
        <v>33563</v>
      </c>
      <c r="F45" s="162">
        <v>33228</v>
      </c>
      <c r="G45" s="11">
        <f t="shared" si="1"/>
        <v>335</v>
      </c>
      <c r="H45" s="136">
        <v>-10000</v>
      </c>
      <c r="I45" s="136">
        <v>-8066</v>
      </c>
      <c r="J45" s="134"/>
    </row>
    <row r="46" spans="1:10" ht="14.1" customHeight="1" x14ac:dyDescent="0.25">
      <c r="A46" s="196" t="s">
        <v>52</v>
      </c>
      <c r="B46" s="11">
        <v>41052</v>
      </c>
      <c r="C46" s="11">
        <v>43614</v>
      </c>
      <c r="D46" s="11">
        <f t="shared" si="0"/>
        <v>-2562</v>
      </c>
      <c r="E46" s="162">
        <v>56794</v>
      </c>
      <c r="F46" s="162">
        <v>56424</v>
      </c>
      <c r="G46" s="11">
        <f t="shared" si="1"/>
        <v>370</v>
      </c>
      <c r="H46" s="136">
        <v>-15742</v>
      </c>
      <c r="I46" s="136">
        <v>-12810</v>
      </c>
      <c r="J46" s="134"/>
    </row>
    <row r="47" spans="1:10" ht="14.1" customHeight="1" x14ac:dyDescent="0.25">
      <c r="A47" s="196" t="s">
        <v>207</v>
      </c>
      <c r="B47" s="11">
        <v>4454</v>
      </c>
      <c r="C47" s="11">
        <v>4843</v>
      </c>
      <c r="D47" s="11">
        <f t="shared" si="0"/>
        <v>-389</v>
      </c>
      <c r="E47" s="162">
        <v>5651</v>
      </c>
      <c r="F47" s="162">
        <v>5659</v>
      </c>
      <c r="G47" s="11">
        <f t="shared" si="1"/>
        <v>-8</v>
      </c>
      <c r="H47" s="137">
        <v>-1197</v>
      </c>
      <c r="I47" s="137">
        <v>-816</v>
      </c>
      <c r="J47" s="134"/>
    </row>
    <row r="48" spans="1:10" ht="14.1" customHeight="1" x14ac:dyDescent="0.25">
      <c r="A48" s="201" t="s">
        <v>53</v>
      </c>
      <c r="B48" s="10">
        <v>141841</v>
      </c>
      <c r="C48" s="10">
        <v>146894</v>
      </c>
      <c r="D48" s="10">
        <f t="shared" si="0"/>
        <v>-5053</v>
      </c>
      <c r="E48" s="161">
        <v>73388</v>
      </c>
      <c r="F48" s="161">
        <v>73841</v>
      </c>
      <c r="G48" s="11">
        <f t="shared" si="1"/>
        <v>-453</v>
      </c>
      <c r="H48" s="135">
        <v>68453</v>
      </c>
      <c r="I48" s="135">
        <v>73053</v>
      </c>
      <c r="J48" s="134"/>
    </row>
    <row r="49" spans="1:10" ht="14.1" customHeight="1" x14ac:dyDescent="0.25">
      <c r="A49" s="196" t="s">
        <v>54</v>
      </c>
      <c r="B49" s="11">
        <v>48120</v>
      </c>
      <c r="C49" s="11">
        <v>50174</v>
      </c>
      <c r="D49" s="11">
        <f t="shared" si="0"/>
        <v>-2054</v>
      </c>
      <c r="E49" s="162">
        <v>14871</v>
      </c>
      <c r="F49" s="162">
        <v>15473</v>
      </c>
      <c r="G49" s="11">
        <f t="shared" si="1"/>
        <v>-602</v>
      </c>
      <c r="H49" s="136">
        <v>33249</v>
      </c>
      <c r="I49" s="136">
        <v>34701</v>
      </c>
      <c r="J49" s="134"/>
    </row>
    <row r="50" spans="1:10" ht="14.1" customHeight="1" x14ac:dyDescent="0.25">
      <c r="A50" s="196" t="s">
        <v>55</v>
      </c>
      <c r="B50" s="11">
        <v>8048</v>
      </c>
      <c r="C50" s="11">
        <v>7890</v>
      </c>
      <c r="D50" s="11">
        <f t="shared" si="0"/>
        <v>158</v>
      </c>
      <c r="E50" s="162">
        <v>1548</v>
      </c>
      <c r="F50" s="162">
        <v>1554</v>
      </c>
      <c r="G50" s="11">
        <f t="shared" si="1"/>
        <v>-6</v>
      </c>
      <c r="H50" s="136">
        <v>6500</v>
      </c>
      <c r="I50" s="136">
        <v>6336</v>
      </c>
      <c r="J50" s="134"/>
    </row>
    <row r="51" spans="1:10" ht="14.1" customHeight="1" x14ac:dyDescent="0.25">
      <c r="A51" s="196" t="s">
        <v>56</v>
      </c>
      <c r="B51" s="11">
        <v>10879</v>
      </c>
      <c r="C51" s="11">
        <v>11117</v>
      </c>
      <c r="D51" s="11">
        <f t="shared" si="0"/>
        <v>-238</v>
      </c>
      <c r="E51" s="162">
        <v>7120</v>
      </c>
      <c r="F51" s="162">
        <v>7346</v>
      </c>
      <c r="G51" s="11">
        <f t="shared" si="1"/>
        <v>-226</v>
      </c>
      <c r="H51" s="136">
        <v>3759</v>
      </c>
      <c r="I51" s="136">
        <v>3771</v>
      </c>
      <c r="J51" s="134"/>
    </row>
    <row r="52" spans="1:10" ht="14.1" customHeight="1" x14ac:dyDescent="0.25">
      <c r="A52" s="196" t="s">
        <v>57</v>
      </c>
      <c r="B52" s="11">
        <v>4998</v>
      </c>
      <c r="C52" s="11">
        <v>5120</v>
      </c>
      <c r="D52" s="11">
        <f t="shared" si="0"/>
        <v>-122</v>
      </c>
      <c r="E52" s="162">
        <v>4181</v>
      </c>
      <c r="F52" s="162">
        <v>4287</v>
      </c>
      <c r="G52" s="11">
        <f t="shared" si="1"/>
        <v>-106</v>
      </c>
      <c r="H52" s="136">
        <v>817</v>
      </c>
      <c r="I52" s="136">
        <v>833</v>
      </c>
      <c r="J52" s="134"/>
    </row>
    <row r="53" spans="1:10" ht="14.1" customHeight="1" x14ac:dyDescent="0.25">
      <c r="A53" s="196" t="s">
        <v>58</v>
      </c>
      <c r="B53" s="11">
        <v>9180</v>
      </c>
      <c r="C53" s="11">
        <v>8985</v>
      </c>
      <c r="D53" s="11">
        <f t="shared" si="0"/>
        <v>195</v>
      </c>
      <c r="E53" s="162">
        <v>7180</v>
      </c>
      <c r="F53" s="162">
        <v>7211</v>
      </c>
      <c r="G53" s="11">
        <f t="shared" si="1"/>
        <v>-31</v>
      </c>
      <c r="H53" s="136">
        <v>2000</v>
      </c>
      <c r="I53" s="136">
        <v>1774</v>
      </c>
      <c r="J53" s="134"/>
    </row>
    <row r="54" spans="1:10" ht="14.1" customHeight="1" x14ac:dyDescent="0.25">
      <c r="A54" s="196" t="s">
        <v>59</v>
      </c>
      <c r="B54" s="11">
        <v>29946</v>
      </c>
      <c r="C54" s="11">
        <v>31355</v>
      </c>
      <c r="D54" s="11">
        <f t="shared" si="0"/>
        <v>-1409</v>
      </c>
      <c r="E54" s="162">
        <v>6418</v>
      </c>
      <c r="F54" s="162">
        <v>6490</v>
      </c>
      <c r="G54" s="11">
        <f t="shared" si="1"/>
        <v>-72</v>
      </c>
      <c r="H54" s="136">
        <v>23528</v>
      </c>
      <c r="I54" s="136">
        <v>24865</v>
      </c>
      <c r="J54" s="134"/>
    </row>
    <row r="55" spans="1:10" s="8" customFormat="1" ht="14.1" customHeight="1" x14ac:dyDescent="0.25">
      <c r="A55" s="196" t="s">
        <v>60</v>
      </c>
      <c r="B55" s="11">
        <v>30670</v>
      </c>
      <c r="C55" s="11">
        <v>32253</v>
      </c>
      <c r="D55" s="11">
        <f t="shared" si="0"/>
        <v>-1583</v>
      </c>
      <c r="E55" s="162">
        <v>32070</v>
      </c>
      <c r="F55" s="162">
        <v>31480</v>
      </c>
      <c r="G55" s="11">
        <f t="shared" si="1"/>
        <v>590</v>
      </c>
      <c r="H55" s="136">
        <v>-1400</v>
      </c>
      <c r="I55" s="136">
        <v>773</v>
      </c>
      <c r="J55" s="134"/>
    </row>
    <row r="56" spans="1:10" ht="14.1" customHeight="1" x14ac:dyDescent="0.25">
      <c r="A56" s="195" t="s">
        <v>61</v>
      </c>
      <c r="B56" s="10">
        <v>311450</v>
      </c>
      <c r="C56" s="10">
        <v>329821</v>
      </c>
      <c r="D56" s="10">
        <f t="shared" si="0"/>
        <v>-18371</v>
      </c>
      <c r="E56" s="161">
        <v>390946</v>
      </c>
      <c r="F56" s="161">
        <v>388987</v>
      </c>
      <c r="G56" s="10">
        <f t="shared" si="1"/>
        <v>1959</v>
      </c>
      <c r="H56" s="135">
        <v>-79496</v>
      </c>
      <c r="I56" s="135">
        <v>-59166</v>
      </c>
      <c r="J56" s="134"/>
    </row>
    <row r="57" spans="1:10" ht="14.1" customHeight="1" x14ac:dyDescent="0.25">
      <c r="A57" s="196" t="s">
        <v>62</v>
      </c>
      <c r="B57" s="11">
        <v>47010</v>
      </c>
      <c r="C57" s="11">
        <v>49315</v>
      </c>
      <c r="D57" s="11">
        <f t="shared" si="0"/>
        <v>-2305</v>
      </c>
      <c r="E57" s="162">
        <v>50440</v>
      </c>
      <c r="F57" s="162">
        <v>50387</v>
      </c>
      <c r="G57" s="11">
        <f t="shared" si="1"/>
        <v>53</v>
      </c>
      <c r="H57" s="136">
        <v>-3430</v>
      </c>
      <c r="I57" s="136">
        <v>-1072</v>
      </c>
      <c r="J57" s="134"/>
    </row>
    <row r="58" spans="1:10" ht="14.1" customHeight="1" x14ac:dyDescent="0.25">
      <c r="A58" s="196" t="s">
        <v>63</v>
      </c>
      <c r="B58" s="11">
        <v>7392</v>
      </c>
      <c r="C58" s="11">
        <v>8147</v>
      </c>
      <c r="D58" s="11">
        <f t="shared" si="0"/>
        <v>-755</v>
      </c>
      <c r="E58" s="162">
        <v>8646</v>
      </c>
      <c r="F58" s="162">
        <v>8501</v>
      </c>
      <c r="G58" s="11">
        <f t="shared" si="1"/>
        <v>145</v>
      </c>
      <c r="H58" s="136">
        <v>-1254</v>
      </c>
      <c r="I58" s="136">
        <v>-354</v>
      </c>
      <c r="J58" s="134"/>
    </row>
    <row r="59" spans="1:10" ht="14.1" customHeight="1" x14ac:dyDescent="0.25">
      <c r="A59" s="196" t="s">
        <v>64</v>
      </c>
      <c r="B59" s="11">
        <v>6652</v>
      </c>
      <c r="C59" s="11">
        <v>6860</v>
      </c>
      <c r="D59" s="11">
        <f t="shared" si="0"/>
        <v>-208</v>
      </c>
      <c r="E59" s="162">
        <v>10723</v>
      </c>
      <c r="F59" s="162">
        <v>10868</v>
      </c>
      <c r="G59" s="11">
        <f t="shared" si="1"/>
        <v>-145</v>
      </c>
      <c r="H59" s="136">
        <v>-4071</v>
      </c>
      <c r="I59" s="136">
        <v>-4008</v>
      </c>
      <c r="J59" s="134"/>
    </row>
    <row r="60" spans="1:10" ht="14.1" customHeight="1" x14ac:dyDescent="0.25">
      <c r="A60" s="196" t="s">
        <v>65</v>
      </c>
      <c r="B60" s="11">
        <v>46215</v>
      </c>
      <c r="C60" s="11">
        <v>48298</v>
      </c>
      <c r="D60" s="11">
        <f t="shared" si="0"/>
        <v>-2083</v>
      </c>
      <c r="E60" s="162">
        <v>44608</v>
      </c>
      <c r="F60" s="162">
        <v>44058</v>
      </c>
      <c r="G60" s="11">
        <f t="shared" si="1"/>
        <v>550</v>
      </c>
      <c r="H60" s="136">
        <v>1607</v>
      </c>
      <c r="I60" s="136">
        <v>4240</v>
      </c>
      <c r="J60" s="134"/>
    </row>
    <row r="61" spans="1:10" ht="14.1" customHeight="1" x14ac:dyDescent="0.25">
      <c r="A61" s="196" t="s">
        <v>66</v>
      </c>
      <c r="B61" s="11">
        <v>16423</v>
      </c>
      <c r="C61" s="11">
        <v>17877</v>
      </c>
      <c r="D61" s="11">
        <f t="shared" si="0"/>
        <v>-1454</v>
      </c>
      <c r="E61" s="162">
        <v>18079</v>
      </c>
      <c r="F61" s="162">
        <v>18135</v>
      </c>
      <c r="G61" s="11">
        <f t="shared" si="1"/>
        <v>-56</v>
      </c>
      <c r="H61" s="136">
        <v>-1656</v>
      </c>
      <c r="I61" s="136">
        <v>-258</v>
      </c>
      <c r="J61" s="134"/>
    </row>
    <row r="62" spans="1:10" ht="14.1" customHeight="1" x14ac:dyDescent="0.25">
      <c r="A62" s="196" t="s">
        <v>67</v>
      </c>
      <c r="B62" s="11">
        <v>13065</v>
      </c>
      <c r="C62" s="11">
        <v>13952</v>
      </c>
      <c r="D62" s="11">
        <f t="shared" si="0"/>
        <v>-887</v>
      </c>
      <c r="E62" s="162">
        <v>15462</v>
      </c>
      <c r="F62" s="162">
        <v>15591</v>
      </c>
      <c r="G62" s="11">
        <f t="shared" si="1"/>
        <v>-129</v>
      </c>
      <c r="H62" s="136">
        <v>-2397</v>
      </c>
      <c r="I62" s="136">
        <v>-1639</v>
      </c>
      <c r="J62" s="134"/>
    </row>
    <row r="63" spans="1:10" ht="14.1" customHeight="1" x14ac:dyDescent="0.25">
      <c r="A63" s="196" t="s">
        <v>68</v>
      </c>
      <c r="B63" s="11">
        <v>29526</v>
      </c>
      <c r="C63" s="11">
        <v>31915</v>
      </c>
      <c r="D63" s="11">
        <f t="shared" si="0"/>
        <v>-2389</v>
      </c>
      <c r="E63" s="162">
        <v>35340</v>
      </c>
      <c r="F63" s="162">
        <v>34861</v>
      </c>
      <c r="G63" s="11">
        <f t="shared" si="1"/>
        <v>479</v>
      </c>
      <c r="H63" s="136">
        <v>-5814</v>
      </c>
      <c r="I63" s="136">
        <v>-2946</v>
      </c>
      <c r="J63" s="134"/>
    </row>
    <row r="64" spans="1:10" ht="14.1" customHeight="1" x14ac:dyDescent="0.25">
      <c r="A64" s="196" t="s">
        <v>69</v>
      </c>
      <c r="B64" s="11">
        <v>12613</v>
      </c>
      <c r="C64" s="11">
        <v>13736</v>
      </c>
      <c r="D64" s="11">
        <f t="shared" si="0"/>
        <v>-1123</v>
      </c>
      <c r="E64" s="162">
        <v>19037</v>
      </c>
      <c r="F64" s="162">
        <v>18615</v>
      </c>
      <c r="G64" s="11">
        <f t="shared" si="1"/>
        <v>422</v>
      </c>
      <c r="H64" s="136">
        <v>-6424</v>
      </c>
      <c r="I64" s="136">
        <v>-4879</v>
      </c>
      <c r="J64" s="134"/>
    </row>
    <row r="65" spans="1:10" ht="14.1" customHeight="1" x14ac:dyDescent="0.25">
      <c r="A65" s="196" t="s">
        <v>70</v>
      </c>
      <c r="B65" s="11">
        <v>32021</v>
      </c>
      <c r="C65" s="11">
        <v>34153</v>
      </c>
      <c r="D65" s="11">
        <f t="shared" si="0"/>
        <v>-2132</v>
      </c>
      <c r="E65" s="162">
        <v>48419</v>
      </c>
      <c r="F65" s="162">
        <v>47709</v>
      </c>
      <c r="G65" s="11">
        <f t="shared" si="1"/>
        <v>710</v>
      </c>
      <c r="H65" s="136">
        <v>-16398</v>
      </c>
      <c r="I65" s="136">
        <v>-13556</v>
      </c>
      <c r="J65" s="134"/>
    </row>
    <row r="66" spans="1:10" ht="14.1" customHeight="1" x14ac:dyDescent="0.25">
      <c r="A66" s="196" t="s">
        <v>71</v>
      </c>
      <c r="B66" s="11">
        <v>21769</v>
      </c>
      <c r="C66" s="11">
        <v>22986</v>
      </c>
      <c r="D66" s="11">
        <f t="shared" si="0"/>
        <v>-1217</v>
      </c>
      <c r="E66" s="162">
        <v>26188</v>
      </c>
      <c r="F66" s="162">
        <v>26376</v>
      </c>
      <c r="G66" s="11">
        <f t="shared" si="1"/>
        <v>-188</v>
      </c>
      <c r="H66" s="136">
        <v>-4419</v>
      </c>
      <c r="I66" s="136">
        <v>-3390</v>
      </c>
      <c r="J66" s="134"/>
    </row>
    <row r="67" spans="1:10" ht="14.1" customHeight="1" x14ac:dyDescent="0.25">
      <c r="A67" s="196" t="s">
        <v>72</v>
      </c>
      <c r="B67" s="11">
        <v>11467</v>
      </c>
      <c r="C67" s="11">
        <v>11922</v>
      </c>
      <c r="D67" s="11">
        <f t="shared" si="0"/>
        <v>-455</v>
      </c>
      <c r="E67" s="162">
        <v>19201</v>
      </c>
      <c r="F67" s="162">
        <v>18848</v>
      </c>
      <c r="G67" s="11">
        <f t="shared" si="1"/>
        <v>353</v>
      </c>
      <c r="H67" s="136">
        <v>-7734</v>
      </c>
      <c r="I67" s="136">
        <v>-6926</v>
      </c>
      <c r="J67" s="134"/>
    </row>
    <row r="68" spans="1:10" ht="14.1" customHeight="1" x14ac:dyDescent="0.25">
      <c r="A68" s="196" t="s">
        <v>73</v>
      </c>
      <c r="B68" s="11">
        <v>33045</v>
      </c>
      <c r="C68" s="11">
        <v>34554</v>
      </c>
      <c r="D68" s="11">
        <f t="shared" si="0"/>
        <v>-1509</v>
      </c>
      <c r="E68" s="162">
        <v>43114</v>
      </c>
      <c r="F68" s="162">
        <v>43838</v>
      </c>
      <c r="G68" s="11">
        <f t="shared" si="1"/>
        <v>-724</v>
      </c>
      <c r="H68" s="136">
        <v>-10069</v>
      </c>
      <c r="I68" s="136">
        <v>-9284</v>
      </c>
      <c r="J68" s="134"/>
    </row>
    <row r="69" spans="1:10" ht="14.1" customHeight="1" x14ac:dyDescent="0.25">
      <c r="A69" s="197" t="s">
        <v>74</v>
      </c>
      <c r="B69" s="11">
        <v>22266</v>
      </c>
      <c r="C69" s="11">
        <v>23537</v>
      </c>
      <c r="D69" s="11">
        <f t="shared" si="0"/>
        <v>-1271</v>
      </c>
      <c r="E69" s="162">
        <v>34053</v>
      </c>
      <c r="F69" s="162">
        <v>33687</v>
      </c>
      <c r="G69" s="11">
        <f t="shared" si="1"/>
        <v>366</v>
      </c>
      <c r="H69" s="136">
        <v>-11787</v>
      </c>
      <c r="I69" s="136">
        <v>-10150</v>
      </c>
      <c r="J69" s="134"/>
    </row>
    <row r="70" spans="1:10" s="8" customFormat="1" ht="14.1" customHeight="1" x14ac:dyDescent="0.25">
      <c r="A70" s="196" t="s">
        <v>75</v>
      </c>
      <c r="B70" s="11">
        <v>11986</v>
      </c>
      <c r="C70" s="11">
        <v>12569</v>
      </c>
      <c r="D70" s="11">
        <f t="shared" si="0"/>
        <v>-583</v>
      </c>
      <c r="E70" s="162">
        <v>17636</v>
      </c>
      <c r="F70" s="162">
        <v>17513</v>
      </c>
      <c r="G70" s="11">
        <f t="shared" si="1"/>
        <v>123</v>
      </c>
      <c r="H70" s="136">
        <v>-5650</v>
      </c>
      <c r="I70" s="136">
        <v>-4944</v>
      </c>
      <c r="J70" s="134"/>
    </row>
    <row r="71" spans="1:10" ht="14.1" customHeight="1" x14ac:dyDescent="0.25">
      <c r="A71" s="200" t="s">
        <v>76</v>
      </c>
      <c r="B71" s="10">
        <v>147057</v>
      </c>
      <c r="C71" s="10">
        <v>155184</v>
      </c>
      <c r="D71" s="10">
        <f t="shared" ref="D71:D101" si="2">B71-C71</f>
        <v>-8127</v>
      </c>
      <c r="E71" s="161">
        <v>146947</v>
      </c>
      <c r="F71" s="161">
        <v>145121</v>
      </c>
      <c r="G71" s="10">
        <f t="shared" ref="G71:G101" si="3">E71-F71</f>
        <v>1826</v>
      </c>
      <c r="H71" s="135">
        <v>110</v>
      </c>
      <c r="I71" s="135">
        <v>10063</v>
      </c>
      <c r="J71" s="134"/>
    </row>
    <row r="72" spans="1:10" ht="14.1" customHeight="1" x14ac:dyDescent="0.25">
      <c r="A72" s="196" t="s">
        <v>77</v>
      </c>
      <c r="B72" s="11">
        <v>8642</v>
      </c>
      <c r="C72" s="11">
        <v>9469</v>
      </c>
      <c r="D72" s="11">
        <f t="shared" si="2"/>
        <v>-827</v>
      </c>
      <c r="E72" s="162">
        <v>12990</v>
      </c>
      <c r="F72" s="162">
        <v>12928</v>
      </c>
      <c r="G72" s="11">
        <f t="shared" si="3"/>
        <v>62</v>
      </c>
      <c r="H72" s="136">
        <v>-4348</v>
      </c>
      <c r="I72" s="136">
        <v>-3459</v>
      </c>
      <c r="J72" s="134"/>
    </row>
    <row r="73" spans="1:10" ht="14.1" customHeight="1" x14ac:dyDescent="0.25">
      <c r="A73" s="196" t="s">
        <v>78</v>
      </c>
      <c r="B73" s="11">
        <v>50254</v>
      </c>
      <c r="C73" s="11">
        <v>53386</v>
      </c>
      <c r="D73" s="11">
        <f t="shared" si="2"/>
        <v>-3132</v>
      </c>
      <c r="E73" s="162">
        <v>58511</v>
      </c>
      <c r="F73" s="162">
        <v>57685</v>
      </c>
      <c r="G73" s="11">
        <f t="shared" si="3"/>
        <v>826</v>
      </c>
      <c r="H73" s="136">
        <v>-8257</v>
      </c>
      <c r="I73" s="136">
        <v>-4299</v>
      </c>
      <c r="J73" s="134"/>
    </row>
    <row r="74" spans="1:10" ht="14.1" customHeight="1" x14ac:dyDescent="0.25">
      <c r="A74" s="196" t="s">
        <v>79</v>
      </c>
      <c r="B74" s="11">
        <v>50469</v>
      </c>
      <c r="C74" s="11">
        <v>52138</v>
      </c>
      <c r="D74" s="11">
        <f t="shared" si="2"/>
        <v>-1669</v>
      </c>
      <c r="E74" s="162">
        <v>29424</v>
      </c>
      <c r="F74" s="162">
        <v>28870</v>
      </c>
      <c r="G74" s="11">
        <f t="shared" si="3"/>
        <v>554</v>
      </c>
      <c r="H74" s="136">
        <v>21045</v>
      </c>
      <c r="I74" s="136">
        <v>23268</v>
      </c>
      <c r="J74" s="134"/>
    </row>
    <row r="75" spans="1:10" ht="14.1" customHeight="1" x14ac:dyDescent="0.25">
      <c r="A75" s="196" t="s">
        <v>80</v>
      </c>
      <c r="B75" s="11">
        <v>22538</v>
      </c>
      <c r="C75" s="11">
        <v>23299</v>
      </c>
      <c r="D75" s="11">
        <f t="shared" si="2"/>
        <v>-761</v>
      </c>
      <c r="E75" s="162">
        <v>10393</v>
      </c>
      <c r="F75" s="162">
        <v>10236</v>
      </c>
      <c r="G75" s="11">
        <f t="shared" si="3"/>
        <v>157</v>
      </c>
      <c r="H75" s="136">
        <v>12145</v>
      </c>
      <c r="I75" s="136">
        <v>13063</v>
      </c>
      <c r="J75" s="134"/>
    </row>
    <row r="76" spans="1:10" ht="14.1" customHeight="1" x14ac:dyDescent="0.25">
      <c r="A76" s="196" t="s">
        <v>81</v>
      </c>
      <c r="B76" s="11">
        <v>7214</v>
      </c>
      <c r="C76" s="11">
        <v>7530</v>
      </c>
      <c r="D76" s="11">
        <f t="shared" si="2"/>
        <v>-316</v>
      </c>
      <c r="E76" s="162">
        <v>2547</v>
      </c>
      <c r="F76" s="162">
        <v>2614</v>
      </c>
      <c r="G76" s="11">
        <f t="shared" si="3"/>
        <v>-67</v>
      </c>
      <c r="H76" s="136">
        <v>4667</v>
      </c>
      <c r="I76" s="136">
        <v>4916</v>
      </c>
      <c r="J76" s="134"/>
    </row>
    <row r="77" spans="1:10" ht="14.1" customHeight="1" x14ac:dyDescent="0.25">
      <c r="A77" s="199" t="s">
        <v>293</v>
      </c>
      <c r="B77" s="11">
        <v>20717</v>
      </c>
      <c r="C77" s="11">
        <v>21309</v>
      </c>
      <c r="D77" s="11">
        <f t="shared" si="2"/>
        <v>-592</v>
      </c>
      <c r="E77" s="162">
        <v>16484</v>
      </c>
      <c r="F77" s="162">
        <v>16020</v>
      </c>
      <c r="G77" s="11">
        <f t="shared" si="3"/>
        <v>464</v>
      </c>
      <c r="H77" s="136">
        <v>4233</v>
      </c>
      <c r="I77" s="136">
        <v>5289</v>
      </c>
      <c r="J77" s="134"/>
    </row>
    <row r="78" spans="1:10" ht="14.1" customHeight="1" x14ac:dyDescent="0.25">
      <c r="A78" s="196" t="s">
        <v>82</v>
      </c>
      <c r="B78" s="11">
        <v>37692</v>
      </c>
      <c r="C78" s="11">
        <v>40191</v>
      </c>
      <c r="D78" s="11">
        <f t="shared" si="2"/>
        <v>-2499</v>
      </c>
      <c r="E78" s="162">
        <v>46022</v>
      </c>
      <c r="F78" s="162">
        <v>45638</v>
      </c>
      <c r="G78" s="11">
        <f t="shared" si="3"/>
        <v>384</v>
      </c>
      <c r="H78" s="136">
        <v>-8330</v>
      </c>
      <c r="I78" s="136">
        <v>-5447</v>
      </c>
      <c r="J78" s="134"/>
    </row>
    <row r="79" spans="1:10" ht="14.1" customHeight="1" x14ac:dyDescent="0.25">
      <c r="A79" s="195" t="s">
        <v>83</v>
      </c>
      <c r="B79" s="10">
        <v>196185</v>
      </c>
      <c r="C79" s="10">
        <f>SUM(C80:C89)</f>
        <v>208683</v>
      </c>
      <c r="D79" s="10">
        <f t="shared" si="2"/>
        <v>-12498</v>
      </c>
      <c r="E79" s="10">
        <v>224041</v>
      </c>
      <c r="F79" s="10">
        <f t="shared" ref="F79" si="4">SUM(F80:F89)</f>
        <v>222703</v>
      </c>
      <c r="G79" s="10">
        <f t="shared" si="3"/>
        <v>1338</v>
      </c>
      <c r="H79" s="10">
        <v>-27856</v>
      </c>
      <c r="I79" s="10">
        <f t="shared" ref="I79" si="5">SUM(I80:I89)</f>
        <v>-14020</v>
      </c>
      <c r="J79" s="134"/>
    </row>
    <row r="80" spans="1:10" ht="14.1" customHeight="1" x14ac:dyDescent="0.25">
      <c r="A80" s="196" t="s">
        <v>84</v>
      </c>
      <c r="B80" s="11">
        <v>3347</v>
      </c>
      <c r="C80" s="11">
        <v>3438</v>
      </c>
      <c r="D80" s="11">
        <f t="shared" si="2"/>
        <v>-91</v>
      </c>
      <c r="E80" s="162">
        <v>2201</v>
      </c>
      <c r="F80" s="162">
        <v>2101</v>
      </c>
      <c r="G80" s="11">
        <f t="shared" si="3"/>
        <v>100</v>
      </c>
      <c r="H80" s="136">
        <v>1146</v>
      </c>
      <c r="I80" s="136">
        <v>1337</v>
      </c>
      <c r="J80" s="134"/>
    </row>
    <row r="81" spans="1:10" ht="14.1" customHeight="1" x14ac:dyDescent="0.25">
      <c r="A81" s="196" t="s">
        <v>86</v>
      </c>
      <c r="B81" s="11">
        <v>6537</v>
      </c>
      <c r="C81" s="11">
        <v>7009</v>
      </c>
      <c r="D81" s="11">
        <f t="shared" si="2"/>
        <v>-472</v>
      </c>
      <c r="E81" s="162">
        <v>2856</v>
      </c>
      <c r="F81" s="162">
        <v>2782</v>
      </c>
      <c r="G81" s="11">
        <f t="shared" si="3"/>
        <v>74</v>
      </c>
      <c r="H81" s="136">
        <v>3681</v>
      </c>
      <c r="I81" s="136">
        <v>4227</v>
      </c>
      <c r="J81" s="134"/>
    </row>
    <row r="82" spans="1:10" ht="14.1" customHeight="1" x14ac:dyDescent="0.25">
      <c r="A82" s="196" t="s">
        <v>87</v>
      </c>
      <c r="B82" s="11">
        <v>6207</v>
      </c>
      <c r="C82" s="11">
        <v>6667</v>
      </c>
      <c r="D82" s="11">
        <f t="shared" si="2"/>
        <v>-460</v>
      </c>
      <c r="E82" s="162">
        <v>6657</v>
      </c>
      <c r="F82" s="162">
        <v>6755</v>
      </c>
      <c r="G82" s="11">
        <f t="shared" si="3"/>
        <v>-98</v>
      </c>
      <c r="H82" s="136">
        <v>-450</v>
      </c>
      <c r="I82" s="136">
        <v>-88</v>
      </c>
      <c r="J82" s="134"/>
    </row>
    <row r="83" spans="1:10" ht="14.1" customHeight="1" x14ac:dyDescent="0.25">
      <c r="A83" s="196" t="s">
        <v>88</v>
      </c>
      <c r="B83" s="11">
        <v>23408</v>
      </c>
      <c r="C83" s="11">
        <v>25556</v>
      </c>
      <c r="D83" s="11">
        <f t="shared" si="2"/>
        <v>-2148</v>
      </c>
      <c r="E83" s="162">
        <v>33264</v>
      </c>
      <c r="F83" s="162">
        <v>33097</v>
      </c>
      <c r="G83" s="11">
        <f t="shared" si="3"/>
        <v>167</v>
      </c>
      <c r="H83" s="136">
        <v>-9856</v>
      </c>
      <c r="I83" s="136">
        <v>-7541</v>
      </c>
      <c r="J83" s="134"/>
    </row>
    <row r="84" spans="1:10" ht="14.1" customHeight="1" x14ac:dyDescent="0.25">
      <c r="A84" s="196" t="s">
        <v>90</v>
      </c>
      <c r="B84" s="11">
        <v>33527</v>
      </c>
      <c r="C84" s="11">
        <v>35562</v>
      </c>
      <c r="D84" s="11">
        <f t="shared" si="2"/>
        <v>-2035</v>
      </c>
      <c r="E84" s="162">
        <v>35720</v>
      </c>
      <c r="F84" s="162">
        <v>35295</v>
      </c>
      <c r="G84" s="11">
        <f t="shared" si="3"/>
        <v>425</v>
      </c>
      <c r="H84" s="136">
        <v>-2193</v>
      </c>
      <c r="I84" s="136">
        <v>267</v>
      </c>
      <c r="J84" s="134"/>
    </row>
    <row r="85" spans="1:10" ht="14.1" customHeight="1" x14ac:dyDescent="0.25">
      <c r="A85" s="196" t="s">
        <v>91</v>
      </c>
      <c r="B85" s="11">
        <v>30847</v>
      </c>
      <c r="C85" s="11">
        <v>32253</v>
      </c>
      <c r="D85" s="11">
        <f t="shared" si="2"/>
        <v>-1406</v>
      </c>
      <c r="E85" s="162">
        <v>31369</v>
      </c>
      <c r="F85" s="162">
        <v>31032</v>
      </c>
      <c r="G85" s="11">
        <f t="shared" si="3"/>
        <v>337</v>
      </c>
      <c r="H85" s="136">
        <v>-522</v>
      </c>
      <c r="I85" s="136">
        <v>1221</v>
      </c>
      <c r="J85" s="134"/>
    </row>
    <row r="86" spans="1:10" ht="14.1" customHeight="1" x14ac:dyDescent="0.25">
      <c r="A86" s="196" t="s">
        <v>92</v>
      </c>
      <c r="B86" s="11">
        <v>26540</v>
      </c>
      <c r="C86" s="11">
        <v>28314</v>
      </c>
      <c r="D86" s="11">
        <f t="shared" si="2"/>
        <v>-1774</v>
      </c>
      <c r="E86" s="162">
        <v>38748</v>
      </c>
      <c r="F86" s="162">
        <v>38151</v>
      </c>
      <c r="G86" s="11">
        <f t="shared" si="3"/>
        <v>597</v>
      </c>
      <c r="H86" s="136">
        <v>-12208</v>
      </c>
      <c r="I86" s="136">
        <v>-9837</v>
      </c>
      <c r="J86" s="134"/>
    </row>
    <row r="87" spans="1:10" ht="14.1" customHeight="1" x14ac:dyDescent="0.25">
      <c r="A87" s="196" t="s">
        <v>93</v>
      </c>
      <c r="B87" s="11">
        <v>32673</v>
      </c>
      <c r="C87" s="11">
        <v>34448</v>
      </c>
      <c r="D87" s="11">
        <f t="shared" si="2"/>
        <v>-1775</v>
      </c>
      <c r="E87" s="162">
        <v>36168</v>
      </c>
      <c r="F87" s="162">
        <v>35830</v>
      </c>
      <c r="G87" s="11">
        <f t="shared" si="3"/>
        <v>338</v>
      </c>
      <c r="H87" s="136">
        <v>-3495</v>
      </c>
      <c r="I87" s="136">
        <v>-1382</v>
      </c>
      <c r="J87" s="134"/>
    </row>
    <row r="88" spans="1:10" s="8" customFormat="1" ht="14.1" customHeight="1" x14ac:dyDescent="0.25">
      <c r="A88" s="196" t="s">
        <v>94</v>
      </c>
      <c r="B88" s="11">
        <v>21314</v>
      </c>
      <c r="C88" s="11">
        <v>22606</v>
      </c>
      <c r="D88" s="11">
        <f t="shared" si="2"/>
        <v>-1292</v>
      </c>
      <c r="E88" s="162">
        <v>25098</v>
      </c>
      <c r="F88" s="162">
        <v>25354</v>
      </c>
      <c r="G88" s="11">
        <f t="shared" si="3"/>
        <v>-256</v>
      </c>
      <c r="H88" s="136">
        <v>-3784</v>
      </c>
      <c r="I88" s="136">
        <v>-2748</v>
      </c>
      <c r="J88" s="134"/>
    </row>
    <row r="89" spans="1:10" ht="14.1" customHeight="1" x14ac:dyDescent="0.25">
      <c r="A89" s="196" t="s">
        <v>95</v>
      </c>
      <c r="B89" s="11">
        <v>11785</v>
      </c>
      <c r="C89" s="11">
        <v>12830</v>
      </c>
      <c r="D89" s="11">
        <f t="shared" si="2"/>
        <v>-1045</v>
      </c>
      <c r="E89" s="162">
        <v>11960</v>
      </c>
      <c r="F89" s="162">
        <v>12306</v>
      </c>
      <c r="G89" s="11">
        <f t="shared" si="3"/>
        <v>-346</v>
      </c>
      <c r="H89" s="136">
        <v>-175</v>
      </c>
      <c r="I89" s="136">
        <v>524</v>
      </c>
      <c r="J89" s="134"/>
    </row>
    <row r="90" spans="1:10" ht="14.1" customHeight="1" x14ac:dyDescent="0.25">
      <c r="A90" s="200" t="s">
        <v>96</v>
      </c>
      <c r="B90" s="10">
        <v>97888</v>
      </c>
      <c r="C90" s="10">
        <f>SUM(C91:C101)</f>
        <v>103323</v>
      </c>
      <c r="D90" s="10">
        <f t="shared" si="2"/>
        <v>-5435</v>
      </c>
      <c r="E90" s="10">
        <v>98721</v>
      </c>
      <c r="F90" s="10">
        <f>SUM(F91:F101)</f>
        <v>98004</v>
      </c>
      <c r="G90" s="10">
        <f t="shared" si="3"/>
        <v>717</v>
      </c>
      <c r="H90" s="10">
        <v>-833</v>
      </c>
      <c r="I90" s="10">
        <f t="shared" ref="I90" si="6">SUM(I91:I101)</f>
        <v>5319</v>
      </c>
      <c r="J90" s="134"/>
    </row>
    <row r="91" spans="1:10" ht="14.1" customHeight="1" x14ac:dyDescent="0.25">
      <c r="A91" s="196" t="s">
        <v>85</v>
      </c>
      <c r="B91" s="11">
        <v>13909</v>
      </c>
      <c r="C91" s="11">
        <v>14296</v>
      </c>
      <c r="D91" s="11">
        <f>B91-C91</f>
        <v>-387</v>
      </c>
      <c r="E91" s="162">
        <v>10570</v>
      </c>
      <c r="F91" s="162">
        <v>10493</v>
      </c>
      <c r="G91" s="11">
        <f>E91-F91</f>
        <v>77</v>
      </c>
      <c r="H91" s="136">
        <v>3339</v>
      </c>
      <c r="I91" s="136">
        <v>3803</v>
      </c>
      <c r="J91" s="134"/>
    </row>
    <row r="92" spans="1:10" ht="14.1" customHeight="1" x14ac:dyDescent="0.25">
      <c r="A92" s="196" t="s">
        <v>97</v>
      </c>
      <c r="B92" s="11">
        <v>13191</v>
      </c>
      <c r="C92" s="11">
        <v>13996</v>
      </c>
      <c r="D92" s="11">
        <f t="shared" si="2"/>
        <v>-805</v>
      </c>
      <c r="E92" s="162">
        <v>7572</v>
      </c>
      <c r="F92" s="162">
        <v>7852</v>
      </c>
      <c r="G92" s="11">
        <f t="shared" si="3"/>
        <v>-280</v>
      </c>
      <c r="H92" s="136">
        <v>5619</v>
      </c>
      <c r="I92" s="136">
        <v>6144</v>
      </c>
      <c r="J92" s="134"/>
    </row>
    <row r="93" spans="1:10" ht="14.1" customHeight="1" x14ac:dyDescent="0.25">
      <c r="A93" s="196" t="s">
        <v>89</v>
      </c>
      <c r="B93" s="11">
        <v>13546</v>
      </c>
      <c r="C93" s="11">
        <v>14382</v>
      </c>
      <c r="D93" s="11">
        <f>B93-C93</f>
        <v>-836</v>
      </c>
      <c r="E93" s="162">
        <v>13146</v>
      </c>
      <c r="F93" s="162">
        <v>12585</v>
      </c>
      <c r="G93" s="11">
        <f>E93-F93</f>
        <v>561</v>
      </c>
      <c r="H93" s="136">
        <v>400</v>
      </c>
      <c r="I93" s="136">
        <v>1797</v>
      </c>
      <c r="J93" s="134"/>
    </row>
    <row r="94" spans="1:10" ht="14.1" customHeight="1" x14ac:dyDescent="0.25">
      <c r="A94" s="196" t="s">
        <v>98</v>
      </c>
      <c r="B94" s="11">
        <v>3417</v>
      </c>
      <c r="C94" s="11">
        <v>3752</v>
      </c>
      <c r="D94" s="11">
        <f t="shared" si="2"/>
        <v>-335</v>
      </c>
      <c r="E94" s="162">
        <v>3549</v>
      </c>
      <c r="F94" s="162">
        <v>3468</v>
      </c>
      <c r="G94" s="11">
        <f t="shared" si="3"/>
        <v>81</v>
      </c>
      <c r="H94" s="136">
        <v>-132</v>
      </c>
      <c r="I94" s="136">
        <v>284</v>
      </c>
      <c r="J94" s="134"/>
    </row>
    <row r="95" spans="1:10" ht="14.1" customHeight="1" x14ac:dyDescent="0.25">
      <c r="A95" s="196" t="s">
        <v>99</v>
      </c>
      <c r="B95" s="11">
        <v>19995</v>
      </c>
      <c r="C95" s="11">
        <v>20973</v>
      </c>
      <c r="D95" s="11">
        <f t="shared" si="2"/>
        <v>-978</v>
      </c>
      <c r="E95" s="162">
        <v>25660</v>
      </c>
      <c r="F95" s="162">
        <v>25461</v>
      </c>
      <c r="G95" s="11">
        <f t="shared" si="3"/>
        <v>199</v>
      </c>
      <c r="H95" s="136">
        <v>-5665</v>
      </c>
      <c r="I95" s="136">
        <v>-4488</v>
      </c>
      <c r="J95" s="134"/>
    </row>
    <row r="96" spans="1:10" ht="14.1" customHeight="1" x14ac:dyDescent="0.25">
      <c r="A96" s="196" t="s">
        <v>100</v>
      </c>
      <c r="B96" s="11">
        <v>15107</v>
      </c>
      <c r="C96" s="11">
        <v>15987</v>
      </c>
      <c r="D96" s="11">
        <f t="shared" si="2"/>
        <v>-880</v>
      </c>
      <c r="E96" s="162">
        <v>17005</v>
      </c>
      <c r="F96" s="162">
        <v>17289</v>
      </c>
      <c r="G96" s="11">
        <f t="shared" si="3"/>
        <v>-284</v>
      </c>
      <c r="H96" s="136">
        <v>-1898</v>
      </c>
      <c r="I96" s="136">
        <v>-1302</v>
      </c>
      <c r="J96" s="134"/>
    </row>
    <row r="97" spans="1:11" ht="14.1" customHeight="1" x14ac:dyDescent="0.25">
      <c r="A97" s="196" t="s">
        <v>101</v>
      </c>
      <c r="B97" s="11">
        <v>8812</v>
      </c>
      <c r="C97" s="11">
        <v>9459</v>
      </c>
      <c r="D97" s="11">
        <f t="shared" si="2"/>
        <v>-647</v>
      </c>
      <c r="E97" s="162">
        <v>10650</v>
      </c>
      <c r="F97" s="162">
        <v>10683</v>
      </c>
      <c r="G97" s="11">
        <f t="shared" si="3"/>
        <v>-33</v>
      </c>
      <c r="H97" s="136">
        <v>-1838</v>
      </c>
      <c r="I97" s="136">
        <v>-1224</v>
      </c>
      <c r="J97" s="134"/>
    </row>
    <row r="98" spans="1:11" ht="14.1" customHeight="1" x14ac:dyDescent="0.25">
      <c r="A98" s="196" t="s">
        <v>102</v>
      </c>
      <c r="B98" s="11">
        <v>1427</v>
      </c>
      <c r="C98" s="11">
        <v>1574</v>
      </c>
      <c r="D98" s="11">
        <f t="shared" si="2"/>
        <v>-147</v>
      </c>
      <c r="E98" s="162">
        <v>1621</v>
      </c>
      <c r="F98" s="162">
        <v>1655</v>
      </c>
      <c r="G98" s="11">
        <f t="shared" si="3"/>
        <v>-34</v>
      </c>
      <c r="H98" s="136">
        <v>-194</v>
      </c>
      <c r="I98" s="136">
        <v>-81</v>
      </c>
      <c r="J98" s="134"/>
    </row>
    <row r="99" spans="1:11" ht="14.1" customHeight="1" x14ac:dyDescent="0.25">
      <c r="A99" s="196" t="s">
        <v>103</v>
      </c>
      <c r="B99" s="11">
        <v>5982</v>
      </c>
      <c r="C99" s="11">
        <v>6343</v>
      </c>
      <c r="D99" s="11">
        <f t="shared" si="2"/>
        <v>-361</v>
      </c>
      <c r="E99" s="162">
        <v>6201</v>
      </c>
      <c r="F99" s="162">
        <v>5879</v>
      </c>
      <c r="G99" s="11">
        <f t="shared" si="3"/>
        <v>322</v>
      </c>
      <c r="H99" s="136">
        <v>-219</v>
      </c>
      <c r="I99" s="136">
        <v>464</v>
      </c>
      <c r="J99" s="134"/>
    </row>
    <row r="100" spans="1:11" ht="14.1" customHeight="1" x14ac:dyDescent="0.25">
      <c r="A100" s="196" t="s">
        <v>104</v>
      </c>
      <c r="B100" s="11">
        <v>1877</v>
      </c>
      <c r="C100" s="11">
        <v>1912</v>
      </c>
      <c r="D100" s="11">
        <f t="shared" si="2"/>
        <v>-35</v>
      </c>
      <c r="E100" s="162">
        <v>2200</v>
      </c>
      <c r="F100" s="162">
        <v>2172</v>
      </c>
      <c r="G100" s="11">
        <f t="shared" si="3"/>
        <v>28</v>
      </c>
      <c r="H100" s="136">
        <v>-323</v>
      </c>
      <c r="I100" s="136">
        <v>-260</v>
      </c>
      <c r="J100" s="134"/>
    </row>
    <row r="101" spans="1:11" ht="14.1" customHeight="1" x14ac:dyDescent="0.25">
      <c r="A101" s="276" t="s">
        <v>105</v>
      </c>
      <c r="B101" s="277">
        <v>625</v>
      </c>
      <c r="C101" s="277">
        <v>649</v>
      </c>
      <c r="D101" s="277">
        <f t="shared" si="2"/>
        <v>-24</v>
      </c>
      <c r="E101" s="278">
        <v>547</v>
      </c>
      <c r="F101" s="278">
        <v>467</v>
      </c>
      <c r="G101" s="277">
        <f t="shared" si="3"/>
        <v>80</v>
      </c>
      <c r="H101" s="279">
        <v>78</v>
      </c>
      <c r="I101" s="279">
        <v>182</v>
      </c>
      <c r="J101" s="134"/>
    </row>
    <row r="104" spans="1:11" ht="14.1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134"/>
      <c r="K104" s="134"/>
    </row>
    <row r="105" spans="1:11" ht="14.1" customHeight="1" x14ac:dyDescent="0.2">
      <c r="A105" s="15"/>
      <c r="B105" s="16"/>
      <c r="C105" s="13"/>
      <c r="D105" s="13"/>
      <c r="E105" s="13"/>
      <c r="F105" s="13"/>
      <c r="G105" s="13"/>
      <c r="H105" s="13"/>
      <c r="I105" s="13"/>
    </row>
    <row r="106" spans="1:11" ht="14.1" customHeight="1" x14ac:dyDescent="0.2">
      <c r="A106" s="15"/>
      <c r="B106" s="14"/>
      <c r="F106" s="17"/>
    </row>
    <row r="107" spans="1:11" ht="14.1" customHeight="1" x14ac:dyDescent="0.2">
      <c r="A107" s="15"/>
      <c r="B107" s="14"/>
    </row>
    <row r="108" spans="1:11" ht="14.1" customHeight="1" x14ac:dyDescent="0.2">
      <c r="B108" s="14"/>
    </row>
    <row r="109" spans="1:11" ht="14.1" customHeight="1" x14ac:dyDescent="0.2">
      <c r="B109" s="14"/>
    </row>
    <row r="110" spans="1:11" ht="14.1" customHeight="1" x14ac:dyDescent="0.2">
      <c r="B110" s="14"/>
    </row>
    <row r="111" spans="1:11" ht="14.1" customHeight="1" x14ac:dyDescent="0.2">
      <c r="B111" s="14"/>
    </row>
    <row r="112" spans="1:11" ht="14.1" customHeight="1" x14ac:dyDescent="0.2">
      <c r="B112" s="14"/>
    </row>
    <row r="113" spans="1:9" ht="14.1" customHeight="1" x14ac:dyDescent="0.2">
      <c r="B113" s="14"/>
    </row>
    <row r="114" spans="1:9" ht="14.1" customHeight="1" x14ac:dyDescent="0.2">
      <c r="B114" s="14"/>
    </row>
    <row r="115" spans="1:9" ht="14.1" customHeight="1" x14ac:dyDescent="0.2">
      <c r="B115" s="14"/>
    </row>
    <row r="116" spans="1:9" ht="14.1" customHeight="1" x14ac:dyDescent="0.2">
      <c r="A116" s="9"/>
      <c r="B116" s="18"/>
      <c r="C116" s="9"/>
      <c r="D116" s="9"/>
      <c r="E116" s="9"/>
      <c r="F116" s="9"/>
      <c r="G116" s="9"/>
      <c r="H116" s="9"/>
      <c r="I116" s="9"/>
    </row>
    <row r="117" spans="1:9" ht="14.1" customHeight="1" x14ac:dyDescent="0.2">
      <c r="A117" s="9"/>
      <c r="B117" s="18"/>
      <c r="C117" s="9"/>
      <c r="D117" s="9"/>
      <c r="E117" s="9"/>
      <c r="F117" s="9"/>
      <c r="G117" s="9"/>
      <c r="H117" s="9"/>
      <c r="I117" s="9"/>
    </row>
    <row r="118" spans="1:9" ht="14.1" customHeight="1" x14ac:dyDescent="0.2">
      <c r="A118" s="9"/>
      <c r="B118" s="18"/>
      <c r="C118" s="9"/>
      <c r="D118" s="9"/>
      <c r="E118" s="9"/>
      <c r="F118" s="9"/>
      <c r="G118" s="9"/>
      <c r="H118" s="9"/>
      <c r="I118" s="9"/>
    </row>
    <row r="119" spans="1:9" ht="14.1" customHeight="1" x14ac:dyDescent="0.2">
      <c r="A119" s="9"/>
      <c r="B119" s="18"/>
      <c r="C119" s="9"/>
      <c r="D119" s="9"/>
      <c r="E119" s="9"/>
      <c r="F119" s="9"/>
      <c r="G119" s="9"/>
      <c r="H119" s="9"/>
      <c r="I119" s="9"/>
    </row>
    <row r="120" spans="1:9" ht="14.1" customHeight="1" x14ac:dyDescent="0.2">
      <c r="A120" s="9"/>
      <c r="B120" s="18"/>
      <c r="C120" s="9"/>
      <c r="D120" s="9"/>
      <c r="E120" s="9"/>
      <c r="F120" s="9"/>
      <c r="G120" s="9"/>
      <c r="H120" s="9"/>
      <c r="I120" s="9"/>
    </row>
    <row r="121" spans="1:9" ht="14.1" customHeight="1" x14ac:dyDescent="0.2">
      <c r="A121" s="9"/>
      <c r="B121" s="18"/>
      <c r="C121" s="9"/>
      <c r="D121" s="9"/>
      <c r="E121" s="9"/>
      <c r="F121" s="9"/>
      <c r="G121" s="9"/>
      <c r="H121" s="9"/>
      <c r="I121" s="9"/>
    </row>
    <row r="122" spans="1:9" ht="14.1" customHeight="1" x14ac:dyDescent="0.2">
      <c r="A122" s="9"/>
      <c r="B122" s="18"/>
      <c r="C122" s="9"/>
      <c r="D122" s="9"/>
      <c r="E122" s="9"/>
      <c r="F122" s="9"/>
      <c r="G122" s="9"/>
      <c r="H122" s="9"/>
      <c r="I122" s="9"/>
    </row>
    <row r="123" spans="1:9" ht="14.1" customHeight="1" x14ac:dyDescent="0.2">
      <c r="A123" s="9"/>
      <c r="B123" s="18"/>
      <c r="C123" s="9"/>
      <c r="D123" s="9"/>
      <c r="E123" s="9"/>
      <c r="F123" s="9"/>
      <c r="G123" s="9"/>
      <c r="H123" s="9"/>
      <c r="I123" s="9"/>
    </row>
    <row r="124" spans="1:9" ht="14.1" customHeight="1" x14ac:dyDescent="0.2">
      <c r="A124" s="9"/>
      <c r="B124" s="18"/>
      <c r="C124" s="9"/>
      <c r="D124" s="9"/>
      <c r="E124" s="9"/>
      <c r="F124" s="9"/>
      <c r="G124" s="9"/>
      <c r="H124" s="9"/>
      <c r="I124" s="9"/>
    </row>
    <row r="125" spans="1:9" ht="14.1" customHeight="1" x14ac:dyDescent="0.2">
      <c r="A125" s="9"/>
      <c r="B125" s="18"/>
      <c r="C125" s="9"/>
      <c r="D125" s="9"/>
      <c r="E125" s="9"/>
      <c r="F125" s="9"/>
      <c r="G125" s="9"/>
      <c r="H125" s="9"/>
      <c r="I125" s="9"/>
    </row>
    <row r="126" spans="1:9" ht="14.1" customHeight="1" x14ac:dyDescent="0.2">
      <c r="A126" s="9"/>
      <c r="B126" s="18"/>
      <c r="C126" s="9"/>
      <c r="D126" s="9"/>
      <c r="E126" s="9"/>
      <c r="F126" s="9"/>
      <c r="G126" s="9"/>
      <c r="H126" s="9"/>
      <c r="I126" s="9"/>
    </row>
    <row r="127" spans="1:9" ht="14.1" customHeight="1" x14ac:dyDescent="0.2">
      <c r="A127" s="9"/>
      <c r="B127" s="18"/>
      <c r="C127" s="9"/>
      <c r="D127" s="9"/>
      <c r="E127" s="9"/>
      <c r="F127" s="9"/>
      <c r="G127" s="9"/>
      <c r="H127" s="9"/>
      <c r="I127" s="9"/>
    </row>
    <row r="128" spans="1:9" ht="14.1" customHeight="1" x14ac:dyDescent="0.2">
      <c r="A128" s="9"/>
      <c r="B128" s="18"/>
      <c r="C128" s="9"/>
      <c r="D128" s="9"/>
      <c r="E128" s="9"/>
      <c r="F128" s="9"/>
      <c r="G128" s="9"/>
      <c r="H128" s="9"/>
      <c r="I128" s="9"/>
    </row>
    <row r="129" spans="1:9" ht="14.1" customHeight="1" x14ac:dyDescent="0.2">
      <c r="A129" s="9"/>
      <c r="B129" s="18"/>
      <c r="C129" s="9"/>
      <c r="D129" s="9"/>
      <c r="E129" s="9"/>
      <c r="F129" s="9"/>
      <c r="G129" s="9"/>
      <c r="H129" s="9"/>
      <c r="I129" s="9"/>
    </row>
    <row r="130" spans="1:9" ht="14.1" customHeight="1" x14ac:dyDescent="0.2">
      <c r="A130" s="9"/>
      <c r="B130" s="18"/>
      <c r="C130" s="9"/>
      <c r="D130" s="9"/>
      <c r="E130" s="9"/>
      <c r="F130" s="9"/>
      <c r="G130" s="9"/>
      <c r="H130" s="9"/>
      <c r="I130" s="9"/>
    </row>
    <row r="131" spans="1:9" ht="14.1" customHeight="1" x14ac:dyDescent="0.2">
      <c r="A131" s="9"/>
      <c r="B131" s="18"/>
      <c r="C131" s="9"/>
      <c r="D131" s="9"/>
      <c r="E131" s="9"/>
      <c r="F131" s="9"/>
      <c r="G131" s="9"/>
      <c r="H131" s="9"/>
      <c r="I131" s="9"/>
    </row>
    <row r="132" spans="1:9" ht="14.1" customHeight="1" x14ac:dyDescent="0.2">
      <c r="A132" s="9"/>
      <c r="B132" s="18"/>
      <c r="C132" s="9"/>
      <c r="D132" s="9"/>
      <c r="E132" s="9"/>
      <c r="F132" s="9"/>
      <c r="G132" s="9"/>
      <c r="H132" s="9"/>
      <c r="I132" s="9"/>
    </row>
    <row r="133" spans="1:9" ht="14.1" customHeight="1" x14ac:dyDescent="0.2">
      <c r="A133" s="9"/>
      <c r="B133" s="18"/>
      <c r="C133" s="9"/>
      <c r="D133" s="9"/>
      <c r="E133" s="9"/>
      <c r="F133" s="9"/>
      <c r="G133" s="9"/>
      <c r="H133" s="9"/>
      <c r="I133" s="9"/>
    </row>
    <row r="134" spans="1:9" ht="14.1" customHeight="1" x14ac:dyDescent="0.2">
      <c r="A134" s="9"/>
      <c r="B134" s="18"/>
      <c r="C134" s="9"/>
      <c r="D134" s="9"/>
      <c r="E134" s="9"/>
      <c r="F134" s="9"/>
      <c r="G134" s="9"/>
      <c r="H134" s="9"/>
      <c r="I134" s="9"/>
    </row>
    <row r="135" spans="1:9" ht="14.1" customHeight="1" x14ac:dyDescent="0.2">
      <c r="A135" s="9"/>
      <c r="B135" s="18"/>
      <c r="C135" s="9"/>
      <c r="D135" s="9"/>
      <c r="E135" s="9"/>
      <c r="F135" s="9"/>
      <c r="G135" s="9"/>
      <c r="H135" s="9"/>
      <c r="I135" s="9"/>
    </row>
    <row r="136" spans="1:9" ht="14.1" customHeight="1" x14ac:dyDescent="0.2">
      <c r="A136" s="9"/>
      <c r="B136" s="18"/>
      <c r="C136" s="9"/>
      <c r="D136" s="9"/>
      <c r="E136" s="9"/>
      <c r="F136" s="9"/>
      <c r="G136" s="9"/>
      <c r="H136" s="9"/>
      <c r="I136" s="9"/>
    </row>
    <row r="137" spans="1:9" ht="14.1" customHeight="1" x14ac:dyDescent="0.2">
      <c r="A137" s="9"/>
      <c r="B137" s="18"/>
      <c r="C137" s="9"/>
      <c r="D137" s="9"/>
      <c r="E137" s="9"/>
      <c r="F137" s="9"/>
      <c r="G137" s="9"/>
      <c r="H137" s="9"/>
      <c r="I137" s="9"/>
    </row>
    <row r="138" spans="1:9" ht="14.1" customHeight="1" x14ac:dyDescent="0.2">
      <c r="A138" s="9"/>
      <c r="B138" s="18"/>
      <c r="C138" s="9"/>
      <c r="D138" s="9"/>
      <c r="E138" s="9"/>
      <c r="F138" s="9"/>
      <c r="G138" s="9"/>
      <c r="H138" s="9"/>
      <c r="I138" s="9"/>
    </row>
    <row r="139" spans="1:9" ht="14.1" customHeight="1" x14ac:dyDescent="0.2">
      <c r="A139" s="9"/>
      <c r="B139" s="18"/>
      <c r="C139" s="9"/>
      <c r="D139" s="9"/>
      <c r="E139" s="9"/>
      <c r="F139" s="9"/>
      <c r="G139" s="9"/>
      <c r="H139" s="9"/>
      <c r="I139" s="9"/>
    </row>
    <row r="140" spans="1:9" ht="14.1" customHeight="1" x14ac:dyDescent="0.2">
      <c r="A140" s="9"/>
      <c r="B140" s="18"/>
      <c r="C140" s="9"/>
      <c r="D140" s="9"/>
      <c r="E140" s="9"/>
      <c r="F140" s="9"/>
      <c r="G140" s="9"/>
      <c r="H140" s="9"/>
      <c r="I140" s="9"/>
    </row>
    <row r="141" spans="1:9" ht="14.1" customHeight="1" x14ac:dyDescent="0.2">
      <c r="A141" s="9"/>
      <c r="B141" s="18"/>
      <c r="C141" s="9"/>
      <c r="D141" s="9"/>
      <c r="E141" s="9"/>
      <c r="F141" s="9"/>
      <c r="G141" s="9"/>
      <c r="H141" s="9"/>
      <c r="I141" s="9"/>
    </row>
    <row r="142" spans="1:9" ht="14.1" customHeight="1" x14ac:dyDescent="0.2">
      <c r="A142" s="9"/>
      <c r="B142" s="18"/>
      <c r="C142" s="9"/>
      <c r="D142" s="9"/>
      <c r="E142" s="9"/>
      <c r="F142" s="9"/>
      <c r="G142" s="9"/>
      <c r="H142" s="9"/>
      <c r="I142" s="9"/>
    </row>
    <row r="143" spans="1:9" ht="14.1" customHeight="1" x14ac:dyDescent="0.2">
      <c r="A143" s="9"/>
      <c r="B143" s="18"/>
      <c r="C143" s="9"/>
      <c r="D143" s="9"/>
      <c r="E143" s="9"/>
      <c r="F143" s="9"/>
      <c r="G143" s="9"/>
      <c r="H143" s="9"/>
      <c r="I143" s="9"/>
    </row>
    <row r="144" spans="1:9" ht="14.1" customHeight="1" x14ac:dyDescent="0.2">
      <c r="A144" s="9"/>
      <c r="B144" s="18"/>
      <c r="C144" s="9"/>
      <c r="D144" s="9"/>
      <c r="E144" s="9"/>
      <c r="F144" s="9"/>
      <c r="G144" s="9"/>
      <c r="H144" s="9"/>
      <c r="I144" s="9"/>
    </row>
    <row r="145" spans="1:9" ht="14.1" customHeight="1" x14ac:dyDescent="0.2">
      <c r="A145" s="9"/>
      <c r="B145" s="18"/>
      <c r="C145" s="9"/>
      <c r="D145" s="9"/>
      <c r="E145" s="9"/>
      <c r="F145" s="9"/>
      <c r="G145" s="9"/>
      <c r="H145" s="9"/>
      <c r="I145" s="9"/>
    </row>
    <row r="146" spans="1:9" ht="14.1" customHeight="1" x14ac:dyDescent="0.2">
      <c r="A146" s="9"/>
      <c r="B146" s="18"/>
      <c r="C146" s="9"/>
      <c r="D146" s="9"/>
      <c r="E146" s="9"/>
      <c r="F146" s="9"/>
      <c r="G146" s="9"/>
      <c r="H146" s="9"/>
      <c r="I146" s="9"/>
    </row>
    <row r="147" spans="1:9" ht="14.1" customHeight="1" x14ac:dyDescent="0.2">
      <c r="A147" s="9"/>
      <c r="B147" s="18"/>
      <c r="C147" s="9"/>
      <c r="D147" s="9"/>
      <c r="E147" s="9"/>
      <c r="F147" s="9"/>
      <c r="G147" s="9"/>
      <c r="H147" s="9"/>
      <c r="I147" s="9"/>
    </row>
    <row r="148" spans="1:9" ht="14.1" customHeight="1" x14ac:dyDescent="0.2">
      <c r="A148" s="9"/>
      <c r="B148" s="18"/>
      <c r="C148" s="9"/>
      <c r="D148" s="9"/>
      <c r="E148" s="9"/>
      <c r="F148" s="9"/>
      <c r="G148" s="9"/>
      <c r="H148" s="9"/>
      <c r="I148" s="9"/>
    </row>
    <row r="149" spans="1:9" ht="14.1" customHeight="1" x14ac:dyDescent="0.2">
      <c r="A149" s="9"/>
      <c r="B149" s="18"/>
      <c r="C149" s="9"/>
      <c r="D149" s="9"/>
      <c r="E149" s="9"/>
      <c r="F149" s="9"/>
      <c r="G149" s="9"/>
      <c r="H149" s="9"/>
      <c r="I149" s="9"/>
    </row>
    <row r="150" spans="1:9" ht="14.1" customHeight="1" x14ac:dyDescent="0.2">
      <c r="A150" s="9"/>
      <c r="B150" s="18"/>
      <c r="C150" s="9"/>
      <c r="D150" s="9"/>
      <c r="E150" s="9"/>
      <c r="F150" s="9"/>
      <c r="G150" s="9"/>
      <c r="H150" s="9"/>
      <c r="I150" s="9"/>
    </row>
    <row r="151" spans="1:9" ht="14.1" customHeight="1" x14ac:dyDescent="0.2">
      <c r="A151" s="9"/>
      <c r="B151" s="18"/>
      <c r="C151" s="9"/>
      <c r="D151" s="9"/>
      <c r="E151" s="9"/>
      <c r="F151" s="9"/>
      <c r="G151" s="9"/>
      <c r="H151" s="9"/>
      <c r="I151" s="9"/>
    </row>
    <row r="152" spans="1:9" ht="14.1" customHeight="1" x14ac:dyDescent="0.2">
      <c r="A152" s="9"/>
      <c r="B152" s="18"/>
      <c r="C152" s="9"/>
      <c r="D152" s="9"/>
      <c r="E152" s="9"/>
      <c r="F152" s="9"/>
      <c r="G152" s="9"/>
      <c r="H152" s="9"/>
      <c r="I152" s="9"/>
    </row>
    <row r="153" spans="1:9" ht="14.1" customHeight="1" x14ac:dyDescent="0.2">
      <c r="A153" s="9"/>
      <c r="B153" s="18"/>
      <c r="C153" s="9"/>
      <c r="D153" s="9"/>
      <c r="E153" s="9"/>
      <c r="F153" s="9"/>
      <c r="G153" s="9"/>
      <c r="H153" s="9"/>
      <c r="I153" s="9"/>
    </row>
    <row r="154" spans="1:9" ht="14.1" customHeight="1" x14ac:dyDescent="0.2">
      <c r="A154" s="9"/>
      <c r="B154" s="18"/>
      <c r="C154" s="9"/>
      <c r="D154" s="9"/>
      <c r="E154" s="9"/>
      <c r="F154" s="9"/>
      <c r="G154" s="9"/>
      <c r="H154" s="9"/>
      <c r="I154" s="9"/>
    </row>
    <row r="155" spans="1:9" ht="14.1" customHeight="1" x14ac:dyDescent="0.2">
      <c r="A155" s="9"/>
      <c r="B155" s="18"/>
      <c r="C155" s="9"/>
      <c r="D155" s="9"/>
      <c r="E155" s="9"/>
      <c r="F155" s="9"/>
      <c r="G155" s="9"/>
      <c r="H155" s="9"/>
      <c r="I155" s="9"/>
    </row>
    <row r="156" spans="1:9" ht="14.1" customHeight="1" x14ac:dyDescent="0.2">
      <c r="A156" s="9"/>
      <c r="B156" s="18"/>
      <c r="C156" s="9"/>
      <c r="D156" s="9"/>
      <c r="E156" s="9"/>
      <c r="F156" s="9"/>
      <c r="G156" s="9"/>
      <c r="H156" s="9"/>
      <c r="I156" s="9"/>
    </row>
    <row r="157" spans="1:9" ht="14.1" customHeight="1" x14ac:dyDescent="0.2">
      <c r="A157" s="9"/>
      <c r="B157" s="18"/>
      <c r="C157" s="9"/>
      <c r="D157" s="9"/>
      <c r="E157" s="9"/>
      <c r="F157" s="9"/>
      <c r="G157" s="9"/>
      <c r="H157" s="9"/>
      <c r="I157" s="9"/>
    </row>
    <row r="158" spans="1:9" ht="14.1" customHeight="1" x14ac:dyDescent="0.2">
      <c r="A158" s="9"/>
      <c r="B158" s="18"/>
      <c r="C158" s="9"/>
      <c r="D158" s="9"/>
      <c r="E158" s="9"/>
      <c r="F158" s="9"/>
      <c r="G158" s="9"/>
      <c r="H158" s="9"/>
      <c r="I158" s="9"/>
    </row>
    <row r="159" spans="1:9" ht="14.1" customHeight="1" x14ac:dyDescent="0.2">
      <c r="A159" s="9"/>
      <c r="B159" s="18"/>
      <c r="C159" s="9"/>
      <c r="D159" s="9"/>
      <c r="E159" s="9"/>
      <c r="F159" s="9"/>
      <c r="G159" s="9"/>
      <c r="H159" s="9"/>
      <c r="I159" s="9"/>
    </row>
    <row r="160" spans="1:9" ht="14.1" customHeight="1" x14ac:dyDescent="0.2">
      <c r="A160" s="9"/>
      <c r="B160" s="18"/>
      <c r="C160" s="9"/>
      <c r="D160" s="9"/>
      <c r="E160" s="9"/>
      <c r="F160" s="9"/>
      <c r="G160" s="9"/>
      <c r="H160" s="9"/>
      <c r="I160" s="9"/>
    </row>
    <row r="161" spans="1:9" ht="14.1" customHeight="1" x14ac:dyDescent="0.2">
      <c r="A161" s="9"/>
      <c r="B161" s="18"/>
      <c r="C161" s="9"/>
      <c r="D161" s="9"/>
      <c r="E161" s="9"/>
      <c r="F161" s="9"/>
      <c r="G161" s="9"/>
      <c r="H161" s="9"/>
      <c r="I161" s="9"/>
    </row>
    <row r="162" spans="1:9" ht="14.1" customHeight="1" x14ac:dyDescent="0.2">
      <c r="A162" s="9"/>
      <c r="B162" s="18"/>
      <c r="C162" s="9"/>
      <c r="D162" s="9"/>
      <c r="E162" s="9"/>
      <c r="F162" s="9"/>
      <c r="G162" s="9"/>
      <c r="H162" s="9"/>
      <c r="I162" s="9"/>
    </row>
  </sheetData>
  <mergeCells count="7">
    <mergeCell ref="A1:I1"/>
    <mergeCell ref="A3:A5"/>
    <mergeCell ref="B3:C4"/>
    <mergeCell ref="D3:D5"/>
    <mergeCell ref="E3:F4"/>
    <mergeCell ref="G3:G5"/>
    <mergeCell ref="H3:I4"/>
  </mergeCells>
  <pageMargins left="0.86614173228346458" right="0.59055118110236227" top="0.70866141732283472" bottom="0.19685039370078741" header="0.31496062992125984" footer="0.51181102362204722"/>
  <pageSetup paperSize="9" firstPageNumber="6" orientation="landscape" useFirstPageNumber="1" r:id="rId1"/>
  <headerFooter alignWithMargins="0">
    <oddHeader>&amp;C&amp;"Arial,обычный"&amp;10&amp;P</oddHeader>
  </headerFooter>
  <rowBreaks count="2" manualBreakCount="2">
    <brk id="38" max="8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195"/>
  <sheetViews>
    <sheetView topLeftCell="A79" zoomScaleNormal="100" zoomScaleSheetLayoutView="100" workbookViewId="0">
      <selection activeCell="K95" sqref="K95"/>
    </sheetView>
  </sheetViews>
  <sheetFormatPr defaultColWidth="10.28515625" defaultRowHeight="14.25" x14ac:dyDescent="0.2"/>
  <cols>
    <col min="1" max="1" width="41.7109375" style="24" customWidth="1"/>
    <col min="2" max="7" width="15.140625" style="24" customWidth="1"/>
    <col min="8" max="16384" width="10.28515625" style="19"/>
  </cols>
  <sheetData>
    <row r="1" spans="1:8" ht="15" x14ac:dyDescent="0.25">
      <c r="A1" s="476" t="s">
        <v>106</v>
      </c>
      <c r="B1" s="477"/>
      <c r="C1" s="477"/>
      <c r="D1" s="477"/>
      <c r="E1" s="477"/>
      <c r="F1" s="477"/>
      <c r="G1" s="477"/>
    </row>
    <row r="2" spans="1:8" s="20" customFormat="1" ht="15" x14ac:dyDescent="0.25">
      <c r="A2" s="476" t="s">
        <v>107</v>
      </c>
      <c r="B2" s="477"/>
      <c r="C2" s="477"/>
      <c r="D2" s="477"/>
      <c r="E2" s="477"/>
      <c r="F2" s="477"/>
      <c r="G2" s="477"/>
    </row>
    <row r="3" spans="1:8" ht="12.95" customHeight="1" x14ac:dyDescent="0.25">
      <c r="A3" s="478" t="s">
        <v>218</v>
      </c>
      <c r="B3" s="478"/>
      <c r="C3" s="478"/>
      <c r="D3" s="478"/>
      <c r="E3" s="478"/>
      <c r="F3" s="478"/>
      <c r="G3" s="478"/>
    </row>
    <row r="4" spans="1:8" x14ac:dyDescent="0.2">
      <c r="A4" s="479"/>
      <c r="B4" s="480" t="s">
        <v>10</v>
      </c>
      <c r="C4" s="480"/>
      <c r="D4" s="480" t="s">
        <v>12</v>
      </c>
      <c r="E4" s="480"/>
      <c r="F4" s="481" t="s">
        <v>108</v>
      </c>
      <c r="G4" s="481"/>
    </row>
    <row r="5" spans="1:8" ht="11.1" customHeight="1" x14ac:dyDescent="0.2">
      <c r="A5" s="479"/>
      <c r="B5" s="480"/>
      <c r="C5" s="480"/>
      <c r="D5" s="480"/>
      <c r="E5" s="480"/>
      <c r="F5" s="481"/>
      <c r="G5" s="481"/>
    </row>
    <row r="6" spans="1:8" x14ac:dyDescent="0.2">
      <c r="A6" s="479"/>
      <c r="B6" s="193" t="s">
        <v>343</v>
      </c>
      <c r="C6" s="440" t="s">
        <v>344</v>
      </c>
      <c r="D6" s="385" t="s">
        <v>343</v>
      </c>
      <c r="E6" s="440" t="s">
        <v>344</v>
      </c>
      <c r="F6" s="385" t="s">
        <v>343</v>
      </c>
      <c r="G6" s="440" t="s">
        <v>344</v>
      </c>
      <c r="H6" s="21"/>
    </row>
    <row r="7" spans="1:8" s="20" customFormat="1" ht="14.1" customHeight="1" x14ac:dyDescent="0.25">
      <c r="A7" s="209" t="s">
        <v>14</v>
      </c>
      <c r="B7" s="322">
        <v>10.9</v>
      </c>
      <c r="C7" s="322">
        <v>11.5</v>
      </c>
      <c r="D7" s="322">
        <v>12.5</v>
      </c>
      <c r="E7" s="322">
        <v>12.4</v>
      </c>
      <c r="F7" s="322">
        <v>-1.6</v>
      </c>
      <c r="G7" s="322">
        <v>-0.9</v>
      </c>
    </row>
    <row r="8" spans="1:8" s="20" customFormat="1" ht="14.1" customHeight="1" x14ac:dyDescent="0.25">
      <c r="A8" s="195" t="s">
        <v>15</v>
      </c>
      <c r="B8" s="322">
        <v>9.9</v>
      </c>
      <c r="C8" s="322">
        <v>10.4</v>
      </c>
      <c r="D8" s="322">
        <v>12.9</v>
      </c>
      <c r="E8" s="322">
        <v>12.9</v>
      </c>
      <c r="F8" s="322">
        <v>-3</v>
      </c>
      <c r="G8" s="322">
        <v>-2.5</v>
      </c>
    </row>
    <row r="9" spans="1:8" ht="14.1" customHeight="1" x14ac:dyDescent="0.2">
      <c r="A9" s="196" t="s">
        <v>16</v>
      </c>
      <c r="B9" s="323">
        <v>9.1999999999999993</v>
      </c>
      <c r="C9" s="323">
        <v>9.6999999999999993</v>
      </c>
      <c r="D9" s="323">
        <v>13.5</v>
      </c>
      <c r="E9" s="323">
        <v>13.5</v>
      </c>
      <c r="F9" s="323">
        <v>-4.3</v>
      </c>
      <c r="G9" s="323">
        <v>-3.8</v>
      </c>
    </row>
    <row r="10" spans="1:8" ht="14.1" customHeight="1" x14ac:dyDescent="0.2">
      <c r="A10" s="196" t="s">
        <v>17</v>
      </c>
      <c r="B10" s="323">
        <v>9.1999999999999993</v>
      </c>
      <c r="C10" s="323">
        <v>9.5</v>
      </c>
      <c r="D10" s="323">
        <v>15.2</v>
      </c>
      <c r="E10" s="323">
        <v>15.3</v>
      </c>
      <c r="F10" s="323">
        <v>-6</v>
      </c>
      <c r="G10" s="323">
        <v>-5.8</v>
      </c>
    </row>
    <row r="11" spans="1:8" ht="14.1" customHeight="1" x14ac:dyDescent="0.2">
      <c r="A11" s="196" t="s">
        <v>18</v>
      </c>
      <c r="B11" s="323">
        <v>9.3000000000000007</v>
      </c>
      <c r="C11" s="323">
        <v>9.6999999999999993</v>
      </c>
      <c r="D11" s="323">
        <v>16</v>
      </c>
      <c r="E11" s="323">
        <v>15.7</v>
      </c>
      <c r="F11" s="323">
        <v>-6.7</v>
      </c>
      <c r="G11" s="323">
        <v>-6</v>
      </c>
    </row>
    <row r="12" spans="1:8" ht="14.1" customHeight="1" x14ac:dyDescent="0.2">
      <c r="A12" s="196" t="s">
        <v>19</v>
      </c>
      <c r="B12" s="323">
        <v>9.1999999999999993</v>
      </c>
      <c r="C12" s="323">
        <v>9.6</v>
      </c>
      <c r="D12" s="323">
        <v>14.7</v>
      </c>
      <c r="E12" s="323">
        <v>14.6</v>
      </c>
      <c r="F12" s="323">
        <v>-5.5</v>
      </c>
      <c r="G12" s="323">
        <v>-5</v>
      </c>
    </row>
    <row r="13" spans="1:8" ht="14.1" customHeight="1" x14ac:dyDescent="0.2">
      <c r="A13" s="196" t="s">
        <v>20</v>
      </c>
      <c r="B13" s="323">
        <v>9</v>
      </c>
      <c r="C13" s="323">
        <v>9.6999999999999993</v>
      </c>
      <c r="D13" s="323">
        <v>16.100000000000001</v>
      </c>
      <c r="E13" s="323">
        <v>15.9</v>
      </c>
      <c r="F13" s="323">
        <v>-7.1</v>
      </c>
      <c r="G13" s="323">
        <v>-6.2</v>
      </c>
    </row>
    <row r="14" spans="1:8" ht="14.1" customHeight="1" x14ac:dyDescent="0.2">
      <c r="A14" s="196" t="s">
        <v>21</v>
      </c>
      <c r="B14" s="323">
        <v>10.199999999999999</v>
      </c>
      <c r="C14" s="323">
        <v>10.8</v>
      </c>
      <c r="D14" s="323">
        <v>14.9</v>
      </c>
      <c r="E14" s="323">
        <v>14.8</v>
      </c>
      <c r="F14" s="323">
        <v>-4.7</v>
      </c>
      <c r="G14" s="323">
        <v>-4</v>
      </c>
    </row>
    <row r="15" spans="1:8" ht="14.1" customHeight="1" x14ac:dyDescent="0.2">
      <c r="A15" s="197" t="s">
        <v>22</v>
      </c>
      <c r="B15" s="323">
        <v>9.6999999999999993</v>
      </c>
      <c r="C15" s="323">
        <v>10.7</v>
      </c>
      <c r="D15" s="323">
        <v>14.9</v>
      </c>
      <c r="E15" s="323">
        <v>14.9</v>
      </c>
      <c r="F15" s="323">
        <v>-5.2</v>
      </c>
      <c r="G15" s="323">
        <v>-4.2</v>
      </c>
    </row>
    <row r="16" spans="1:8" ht="14.1" customHeight="1" x14ac:dyDescent="0.2">
      <c r="A16" s="196" t="s">
        <v>23</v>
      </c>
      <c r="B16" s="323">
        <v>9.1999999999999993</v>
      </c>
      <c r="C16" s="323">
        <v>9.6</v>
      </c>
      <c r="D16" s="323">
        <v>15.4</v>
      </c>
      <c r="E16" s="323">
        <v>15.5</v>
      </c>
      <c r="F16" s="323">
        <v>-6.2</v>
      </c>
      <c r="G16" s="323">
        <v>-5.9</v>
      </c>
    </row>
    <row r="17" spans="1:7" ht="14.1" customHeight="1" x14ac:dyDescent="0.2">
      <c r="A17" s="196" t="s">
        <v>24</v>
      </c>
      <c r="B17" s="323">
        <v>9.5</v>
      </c>
      <c r="C17" s="323">
        <v>10</v>
      </c>
      <c r="D17" s="323">
        <v>14.5</v>
      </c>
      <c r="E17" s="323">
        <v>14.7</v>
      </c>
      <c r="F17" s="323">
        <v>-5</v>
      </c>
      <c r="G17" s="323">
        <v>-4.7</v>
      </c>
    </row>
    <row r="18" spans="1:7" ht="14.1" customHeight="1" x14ac:dyDescent="0.2">
      <c r="A18" s="196" t="s">
        <v>25</v>
      </c>
      <c r="B18" s="323">
        <v>11</v>
      </c>
      <c r="C18" s="323">
        <v>11.9</v>
      </c>
      <c r="D18" s="323">
        <v>12.2</v>
      </c>
      <c r="E18" s="323">
        <v>12.3</v>
      </c>
      <c r="F18" s="323">
        <v>-1.2</v>
      </c>
      <c r="G18" s="323">
        <v>-0.4</v>
      </c>
    </row>
    <row r="19" spans="1:7" ht="14.1" customHeight="1" x14ac:dyDescent="0.2">
      <c r="A19" s="196" t="s">
        <v>26</v>
      </c>
      <c r="B19" s="323">
        <v>9</v>
      </c>
      <c r="C19" s="323">
        <v>9.5</v>
      </c>
      <c r="D19" s="323">
        <v>15.8</v>
      </c>
      <c r="E19" s="323">
        <v>15.8</v>
      </c>
      <c r="F19" s="323">
        <v>-6.8</v>
      </c>
      <c r="G19" s="323">
        <v>-6.3</v>
      </c>
    </row>
    <row r="20" spans="1:7" ht="14.1" customHeight="1" x14ac:dyDescent="0.2">
      <c r="A20" s="197" t="s">
        <v>27</v>
      </c>
      <c r="B20" s="323">
        <v>9.1999999999999993</v>
      </c>
      <c r="C20" s="323">
        <v>9.8000000000000007</v>
      </c>
      <c r="D20" s="323">
        <v>15.4</v>
      </c>
      <c r="E20" s="323">
        <v>15.3</v>
      </c>
      <c r="F20" s="323">
        <v>-6.2</v>
      </c>
      <c r="G20" s="323">
        <v>-5.5</v>
      </c>
    </row>
    <row r="21" spans="1:7" ht="14.1" customHeight="1" x14ac:dyDescent="0.2">
      <c r="A21" s="196" t="s">
        <v>28</v>
      </c>
      <c r="B21" s="323">
        <v>8.3000000000000007</v>
      </c>
      <c r="C21" s="323">
        <v>9.1</v>
      </c>
      <c r="D21" s="323">
        <v>15.5</v>
      </c>
      <c r="E21" s="323">
        <v>15.5</v>
      </c>
      <c r="F21" s="323">
        <v>-7.2</v>
      </c>
      <c r="G21" s="323">
        <v>-6.4</v>
      </c>
    </row>
    <row r="22" spans="1:7" ht="14.1" customHeight="1" x14ac:dyDescent="0.2">
      <c r="A22" s="196" t="s">
        <v>29</v>
      </c>
      <c r="B22" s="323">
        <v>8.1</v>
      </c>
      <c r="C22" s="323">
        <v>8.6</v>
      </c>
      <c r="D22" s="323">
        <v>15.6</v>
      </c>
      <c r="E22" s="323">
        <v>15.1</v>
      </c>
      <c r="F22" s="323">
        <v>-7.5</v>
      </c>
      <c r="G22" s="323">
        <v>-6.5</v>
      </c>
    </row>
    <row r="23" spans="1:7" ht="14.1" customHeight="1" x14ac:dyDescent="0.2">
      <c r="A23" s="196" t="s">
        <v>30</v>
      </c>
      <c r="B23" s="323">
        <v>9.1</v>
      </c>
      <c r="C23" s="323">
        <v>9.9</v>
      </c>
      <c r="D23" s="323">
        <v>16.8</v>
      </c>
      <c r="E23" s="323">
        <v>16.899999999999999</v>
      </c>
      <c r="F23" s="323">
        <v>-7.7</v>
      </c>
      <c r="G23" s="323">
        <v>-7</v>
      </c>
    </row>
    <row r="24" spans="1:7" ht="14.1" customHeight="1" x14ac:dyDescent="0.2">
      <c r="A24" s="196" t="s">
        <v>31</v>
      </c>
      <c r="B24" s="323">
        <v>8.3000000000000007</v>
      </c>
      <c r="C24" s="323">
        <v>8.9</v>
      </c>
      <c r="D24" s="323">
        <v>16.2</v>
      </c>
      <c r="E24" s="323">
        <v>16.5</v>
      </c>
      <c r="F24" s="323">
        <v>-7.9</v>
      </c>
      <c r="G24" s="323">
        <v>-7.6</v>
      </c>
    </row>
    <row r="25" spans="1:7" ht="14.1" customHeight="1" x14ac:dyDescent="0.2">
      <c r="A25" s="196" t="s">
        <v>32</v>
      </c>
      <c r="B25" s="323">
        <v>9.8000000000000007</v>
      </c>
      <c r="C25" s="323">
        <v>10.5</v>
      </c>
      <c r="D25" s="323">
        <v>14.9</v>
      </c>
      <c r="E25" s="323">
        <v>15.2</v>
      </c>
      <c r="F25" s="323">
        <v>-5.0999999999999996</v>
      </c>
      <c r="G25" s="323">
        <v>-4.7</v>
      </c>
    </row>
    <row r="26" spans="1:7" ht="14.1" customHeight="1" x14ac:dyDescent="0.2">
      <c r="A26" s="196" t="s">
        <v>33</v>
      </c>
      <c r="B26" s="323">
        <v>10.5</v>
      </c>
      <c r="C26" s="323">
        <v>10.7</v>
      </c>
      <c r="D26" s="323">
        <v>9.6999999999999993</v>
      </c>
      <c r="E26" s="323">
        <v>9.6</v>
      </c>
      <c r="F26" s="323">
        <v>0.8</v>
      </c>
      <c r="G26" s="323">
        <v>1.1000000000000001</v>
      </c>
    </row>
    <row r="27" spans="1:7" s="20" customFormat="1" ht="14.1" customHeight="1" x14ac:dyDescent="0.25">
      <c r="A27" s="198" t="s">
        <v>34</v>
      </c>
      <c r="B27" s="322">
        <v>10.4</v>
      </c>
      <c r="C27" s="322">
        <v>11.1</v>
      </c>
      <c r="D27" s="322">
        <v>12.6</v>
      </c>
      <c r="E27" s="322">
        <v>12.8</v>
      </c>
      <c r="F27" s="322">
        <v>-2.2000000000000002</v>
      </c>
      <c r="G27" s="322">
        <v>-1.7</v>
      </c>
    </row>
    <row r="28" spans="1:7" ht="14.1" customHeight="1" x14ac:dyDescent="0.2">
      <c r="A28" s="196" t="s">
        <v>35</v>
      </c>
      <c r="B28" s="323">
        <v>9.8000000000000007</v>
      </c>
      <c r="C28" s="323">
        <v>10.3</v>
      </c>
      <c r="D28" s="323">
        <v>14.8</v>
      </c>
      <c r="E28" s="323">
        <v>14.6</v>
      </c>
      <c r="F28" s="323">
        <v>-5</v>
      </c>
      <c r="G28" s="323">
        <v>-4.3</v>
      </c>
    </row>
    <row r="29" spans="1:7" ht="14.1" customHeight="1" x14ac:dyDescent="0.2">
      <c r="A29" s="196" t="s">
        <v>36</v>
      </c>
      <c r="B29" s="323">
        <v>10.199999999999999</v>
      </c>
      <c r="C29" s="323">
        <v>11.5</v>
      </c>
      <c r="D29" s="323">
        <v>11.9</v>
      </c>
      <c r="E29" s="323">
        <v>11.8</v>
      </c>
      <c r="F29" s="323">
        <v>-1.7</v>
      </c>
      <c r="G29" s="323">
        <v>-0.3</v>
      </c>
    </row>
    <row r="30" spans="1:7" ht="14.1" customHeight="1" x14ac:dyDescent="0.2">
      <c r="A30" s="196" t="s">
        <v>37</v>
      </c>
      <c r="B30" s="323">
        <v>9.8000000000000007</v>
      </c>
      <c r="C30" s="323">
        <v>10.7</v>
      </c>
      <c r="D30" s="323">
        <v>13.1</v>
      </c>
      <c r="E30" s="323">
        <v>13</v>
      </c>
      <c r="F30" s="323">
        <v>-3.3</v>
      </c>
      <c r="G30" s="323">
        <v>-2.2999999999999998</v>
      </c>
    </row>
    <row r="31" spans="1:7" ht="14.1" customHeight="1" x14ac:dyDescent="0.2">
      <c r="A31" s="196" t="s">
        <v>38</v>
      </c>
      <c r="B31" s="323">
        <v>14.1</v>
      </c>
      <c r="C31" s="323">
        <v>15.2</v>
      </c>
      <c r="D31" s="323">
        <v>9</v>
      </c>
      <c r="E31" s="323">
        <v>8.6</v>
      </c>
      <c r="F31" s="323">
        <v>5.0999999999999996</v>
      </c>
      <c r="G31" s="323">
        <v>6.6</v>
      </c>
    </row>
    <row r="32" spans="1:7" ht="14.1" customHeight="1" x14ac:dyDescent="0.2">
      <c r="A32" s="199" t="s">
        <v>292</v>
      </c>
      <c r="B32" s="323">
        <v>9.6</v>
      </c>
      <c r="C32" s="323">
        <v>10.5</v>
      </c>
      <c r="D32" s="323">
        <v>13.3</v>
      </c>
      <c r="E32" s="323">
        <v>13.2</v>
      </c>
      <c r="F32" s="323">
        <v>-3.7</v>
      </c>
      <c r="G32" s="323">
        <v>-2.7</v>
      </c>
    </row>
    <row r="33" spans="1:8" ht="14.1" customHeight="1" x14ac:dyDescent="0.2">
      <c r="A33" s="196" t="s">
        <v>39</v>
      </c>
      <c r="B33" s="323">
        <v>10.5</v>
      </c>
      <c r="C33" s="323">
        <v>11.4</v>
      </c>
      <c r="D33" s="323">
        <v>14.4</v>
      </c>
      <c r="E33" s="323">
        <v>14.4</v>
      </c>
      <c r="F33" s="323">
        <v>-3.9</v>
      </c>
      <c r="G33" s="323">
        <v>-3</v>
      </c>
    </row>
    <row r="34" spans="1:8" ht="14.1" customHeight="1" x14ac:dyDescent="0.2">
      <c r="A34" s="196" t="s">
        <v>40</v>
      </c>
      <c r="B34" s="323">
        <v>10.3</v>
      </c>
      <c r="C34" s="323">
        <v>11</v>
      </c>
      <c r="D34" s="323">
        <v>12.2</v>
      </c>
      <c r="E34" s="323">
        <v>12.5</v>
      </c>
      <c r="F34" s="323">
        <v>-1.9</v>
      </c>
      <c r="G34" s="323">
        <v>-1.5</v>
      </c>
    </row>
    <row r="35" spans="1:8" ht="14.1" customHeight="1" x14ac:dyDescent="0.2">
      <c r="A35" s="196" t="s">
        <v>41</v>
      </c>
      <c r="B35" s="323">
        <v>7.6</v>
      </c>
      <c r="C35" s="323">
        <v>8.3000000000000007</v>
      </c>
      <c r="D35" s="323">
        <v>12.9</v>
      </c>
      <c r="E35" s="323">
        <v>13.3</v>
      </c>
      <c r="F35" s="323">
        <v>-5.3</v>
      </c>
      <c r="G35" s="323">
        <v>-5</v>
      </c>
    </row>
    <row r="36" spans="1:8" ht="14.1" customHeight="1" x14ac:dyDescent="0.2">
      <c r="A36" s="196" t="s">
        <v>42</v>
      </c>
      <c r="B36" s="323">
        <v>9.8000000000000007</v>
      </c>
      <c r="C36" s="323">
        <v>10.3</v>
      </c>
      <c r="D36" s="323">
        <v>11.3</v>
      </c>
      <c r="E36" s="323">
        <v>11.1</v>
      </c>
      <c r="F36" s="323">
        <v>-1.5</v>
      </c>
      <c r="G36" s="323">
        <v>-0.8</v>
      </c>
    </row>
    <row r="37" spans="1:8" ht="14.1" customHeight="1" x14ac:dyDescent="0.2">
      <c r="A37" s="196" t="s">
        <v>43</v>
      </c>
      <c r="B37" s="323">
        <v>9.6999999999999993</v>
      </c>
      <c r="C37" s="323">
        <v>10.3</v>
      </c>
      <c r="D37" s="323">
        <v>16.7</v>
      </c>
      <c r="E37" s="323">
        <v>17.100000000000001</v>
      </c>
      <c r="F37" s="323">
        <v>-7</v>
      </c>
      <c r="G37" s="323">
        <v>-6.8</v>
      </c>
    </row>
    <row r="38" spans="1:8" ht="14.1" customHeight="1" x14ac:dyDescent="0.2">
      <c r="A38" s="196" t="s">
        <v>44</v>
      </c>
      <c r="B38" s="323">
        <v>9.3000000000000007</v>
      </c>
      <c r="C38" s="323">
        <v>9.5</v>
      </c>
      <c r="D38" s="323">
        <v>17.2</v>
      </c>
      <c r="E38" s="323">
        <v>17.399999999999999</v>
      </c>
      <c r="F38" s="323">
        <v>-7.9</v>
      </c>
      <c r="G38" s="323">
        <v>-7.9</v>
      </c>
    </row>
    <row r="39" spans="1:8" s="20" customFormat="1" ht="14.1" customHeight="1" x14ac:dyDescent="0.25">
      <c r="A39" s="196" t="s">
        <v>45</v>
      </c>
      <c r="B39" s="323">
        <v>11.9</v>
      </c>
      <c r="C39" s="323">
        <v>12.5</v>
      </c>
      <c r="D39" s="323">
        <v>11.1</v>
      </c>
      <c r="E39" s="323">
        <v>11.4</v>
      </c>
      <c r="F39" s="323">
        <v>0.8</v>
      </c>
      <c r="G39" s="323">
        <v>1.1000000000000001</v>
      </c>
    </row>
    <row r="40" spans="1:8" ht="14.1" customHeight="1" x14ac:dyDescent="0.2">
      <c r="A40" s="200" t="s">
        <v>46</v>
      </c>
      <c r="B40" s="332">
        <v>10.5</v>
      </c>
      <c r="C40" s="332">
        <v>11.1</v>
      </c>
      <c r="D40" s="332">
        <v>12.8</v>
      </c>
      <c r="E40" s="332">
        <v>12.9</v>
      </c>
      <c r="F40" s="332">
        <v>-2.2999999999999998</v>
      </c>
      <c r="G40" s="332">
        <v>-1.8</v>
      </c>
      <c r="H40" s="333"/>
    </row>
    <row r="41" spans="1:8" ht="14.1" customHeight="1" x14ac:dyDescent="0.2">
      <c r="A41" s="196" t="s">
        <v>47</v>
      </c>
      <c r="B41" s="323">
        <v>9.9</v>
      </c>
      <c r="C41" s="323">
        <v>10.6</v>
      </c>
      <c r="D41" s="323">
        <v>12.3</v>
      </c>
      <c r="E41" s="323">
        <v>12.6</v>
      </c>
      <c r="F41" s="323">
        <v>-2.4</v>
      </c>
      <c r="G41" s="323">
        <v>-2</v>
      </c>
    </row>
    <row r="42" spans="1:8" ht="14.1" customHeight="1" x14ac:dyDescent="0.2">
      <c r="A42" s="196" t="s">
        <v>48</v>
      </c>
      <c r="B42" s="323">
        <v>11.1</v>
      </c>
      <c r="C42" s="323">
        <v>11</v>
      </c>
      <c r="D42" s="323">
        <v>9.6999999999999993</v>
      </c>
      <c r="E42" s="323">
        <v>9.9</v>
      </c>
      <c r="F42" s="323">
        <v>1.4</v>
      </c>
      <c r="G42" s="323">
        <v>1.1000000000000001</v>
      </c>
    </row>
    <row r="43" spans="1:8" ht="14.1" customHeight="1" x14ac:dyDescent="0.2">
      <c r="A43" s="196" t="s">
        <v>206</v>
      </c>
      <c r="B43" s="324">
        <v>10.6</v>
      </c>
      <c r="C43" s="324">
        <v>10.9</v>
      </c>
      <c r="D43" s="324">
        <v>14.1</v>
      </c>
      <c r="E43" s="324">
        <v>14.4</v>
      </c>
      <c r="F43" s="324">
        <v>-3.5</v>
      </c>
      <c r="G43" s="324">
        <v>-3.5</v>
      </c>
    </row>
    <row r="44" spans="1:8" ht="14.1" customHeight="1" x14ac:dyDescent="0.2">
      <c r="A44" s="196" t="s">
        <v>49</v>
      </c>
      <c r="B44" s="323">
        <v>11.5</v>
      </c>
      <c r="C44" s="323">
        <v>12</v>
      </c>
      <c r="D44" s="323">
        <v>12</v>
      </c>
      <c r="E44" s="323">
        <v>12.5</v>
      </c>
      <c r="F44" s="323">
        <v>-0.5</v>
      </c>
      <c r="G44" s="323">
        <v>-0.5</v>
      </c>
    </row>
    <row r="45" spans="1:8" ht="14.1" customHeight="1" x14ac:dyDescent="0.2">
      <c r="A45" s="196" t="s">
        <v>50</v>
      </c>
      <c r="B45" s="323">
        <v>11.6</v>
      </c>
      <c r="C45" s="323">
        <v>12.1</v>
      </c>
      <c r="D45" s="323">
        <v>11.6</v>
      </c>
      <c r="E45" s="323">
        <v>11.4</v>
      </c>
      <c r="F45" s="447">
        <v>0.05</v>
      </c>
      <c r="G45" s="323">
        <v>0.7</v>
      </c>
    </row>
    <row r="46" spans="1:8" ht="14.1" customHeight="1" x14ac:dyDescent="0.2">
      <c r="A46" s="196" t="s">
        <v>51</v>
      </c>
      <c r="B46" s="323">
        <v>9.4</v>
      </c>
      <c r="C46" s="323">
        <v>10</v>
      </c>
      <c r="D46" s="323">
        <v>13.3</v>
      </c>
      <c r="E46" s="323">
        <v>13.1</v>
      </c>
      <c r="F46" s="323">
        <v>-3.9</v>
      </c>
      <c r="G46" s="323">
        <v>-3.1</v>
      </c>
    </row>
    <row r="47" spans="1:8" ht="14.1" customHeight="1" x14ac:dyDescent="0.2">
      <c r="A47" s="196" t="s">
        <v>52</v>
      </c>
      <c r="B47" s="323">
        <v>9.6999999999999993</v>
      </c>
      <c r="C47" s="323">
        <v>10.3</v>
      </c>
      <c r="D47" s="323">
        <v>13.5</v>
      </c>
      <c r="E47" s="323">
        <v>13.4</v>
      </c>
      <c r="F47" s="323">
        <v>-3.8</v>
      </c>
      <c r="G47" s="323">
        <v>-3.1</v>
      </c>
    </row>
    <row r="48" spans="1:8" ht="14.1" customHeight="1" x14ac:dyDescent="0.2">
      <c r="A48" s="196" t="s">
        <v>208</v>
      </c>
      <c r="B48" s="323">
        <v>10.1</v>
      </c>
      <c r="C48" s="323">
        <v>11.2</v>
      </c>
      <c r="D48" s="323">
        <v>12.8</v>
      </c>
      <c r="E48" s="323">
        <v>13.1</v>
      </c>
      <c r="F48" s="323">
        <v>-2.7</v>
      </c>
      <c r="G48" s="323">
        <v>-1.9</v>
      </c>
    </row>
    <row r="49" spans="1:7" ht="14.1" customHeight="1" x14ac:dyDescent="0.2">
      <c r="A49" s="201" t="s">
        <v>53</v>
      </c>
      <c r="B49" s="325">
        <v>14.4</v>
      </c>
      <c r="C49" s="325">
        <v>15</v>
      </c>
      <c r="D49" s="325">
        <v>7.5</v>
      </c>
      <c r="E49" s="325">
        <v>7.5</v>
      </c>
      <c r="F49" s="325">
        <v>6.9</v>
      </c>
      <c r="G49" s="325">
        <v>7.5</v>
      </c>
    </row>
    <row r="50" spans="1:7" ht="14.1" customHeight="1" x14ac:dyDescent="0.2">
      <c r="A50" s="196" t="s">
        <v>54</v>
      </c>
      <c r="B50" s="323">
        <v>15.6</v>
      </c>
      <c r="C50" s="323">
        <v>16.399999999999999</v>
      </c>
      <c r="D50" s="323">
        <v>4.8</v>
      </c>
      <c r="E50" s="323">
        <v>5.0999999999999996</v>
      </c>
      <c r="F50" s="323">
        <v>10.8</v>
      </c>
      <c r="G50" s="323">
        <v>11.3</v>
      </c>
    </row>
    <row r="51" spans="1:7" ht="14.1" customHeight="1" x14ac:dyDescent="0.2">
      <c r="A51" s="196" t="s">
        <v>55</v>
      </c>
      <c r="B51" s="323">
        <v>16.3</v>
      </c>
      <c r="C51" s="323">
        <v>16.3</v>
      </c>
      <c r="D51" s="323">
        <v>3.1</v>
      </c>
      <c r="E51" s="323">
        <v>3.2</v>
      </c>
      <c r="F51" s="323">
        <v>13.2</v>
      </c>
      <c r="G51" s="323">
        <v>13.1</v>
      </c>
    </row>
    <row r="52" spans="1:7" ht="14.1" customHeight="1" x14ac:dyDescent="0.2">
      <c r="A52" s="196" t="s">
        <v>56</v>
      </c>
      <c r="B52" s="323">
        <v>12.6</v>
      </c>
      <c r="C52" s="323">
        <v>12.8</v>
      </c>
      <c r="D52" s="323">
        <v>8.1999999999999993</v>
      </c>
      <c r="E52" s="323">
        <v>8.5</v>
      </c>
      <c r="F52" s="323">
        <v>4.4000000000000004</v>
      </c>
      <c r="G52" s="323">
        <v>4.3</v>
      </c>
    </row>
    <row r="53" spans="1:7" ht="14.1" customHeight="1" x14ac:dyDescent="0.2">
      <c r="A53" s="196" t="s">
        <v>57</v>
      </c>
      <c r="B53" s="323">
        <v>10.7</v>
      </c>
      <c r="C53" s="323">
        <v>11</v>
      </c>
      <c r="D53" s="323">
        <v>9</v>
      </c>
      <c r="E53" s="323">
        <v>9.1999999999999993</v>
      </c>
      <c r="F53" s="323">
        <v>1.7</v>
      </c>
      <c r="G53" s="323">
        <v>1.8</v>
      </c>
    </row>
    <row r="54" spans="1:7" ht="14.1" customHeight="1" x14ac:dyDescent="0.2">
      <c r="A54" s="196" t="s">
        <v>58</v>
      </c>
      <c r="B54" s="323">
        <v>13.1</v>
      </c>
      <c r="C54" s="323">
        <v>12.8</v>
      </c>
      <c r="D54" s="323">
        <v>10.199999999999999</v>
      </c>
      <c r="E54" s="323">
        <v>10.3</v>
      </c>
      <c r="F54" s="323">
        <v>2.9</v>
      </c>
      <c r="G54" s="323">
        <v>2.5</v>
      </c>
    </row>
    <row r="55" spans="1:7" ht="14.1" customHeight="1" x14ac:dyDescent="0.2">
      <c r="A55" s="196" t="s">
        <v>59</v>
      </c>
      <c r="B55" s="323">
        <v>20.7</v>
      </c>
      <c r="C55" s="323">
        <v>22</v>
      </c>
      <c r="D55" s="323">
        <v>4.4000000000000004</v>
      </c>
      <c r="E55" s="323">
        <v>4.5999999999999996</v>
      </c>
      <c r="F55" s="323">
        <v>16.3</v>
      </c>
      <c r="G55" s="323">
        <v>17.399999999999999</v>
      </c>
    </row>
    <row r="56" spans="1:7" s="20" customFormat="1" ht="14.1" customHeight="1" x14ac:dyDescent="0.25">
      <c r="A56" s="196" t="s">
        <v>60</v>
      </c>
      <c r="B56" s="323">
        <v>11</v>
      </c>
      <c r="C56" s="323">
        <v>11.5</v>
      </c>
      <c r="D56" s="323">
        <v>11.5</v>
      </c>
      <c r="E56" s="323">
        <v>11.2</v>
      </c>
      <c r="F56" s="323">
        <v>-0.5</v>
      </c>
      <c r="G56" s="323">
        <v>0.3</v>
      </c>
    </row>
    <row r="57" spans="1:7" ht="14.1" customHeight="1" x14ac:dyDescent="0.2">
      <c r="A57" s="195" t="s">
        <v>61</v>
      </c>
      <c r="B57" s="322">
        <v>10.6</v>
      </c>
      <c r="C57" s="322">
        <v>11.1</v>
      </c>
      <c r="D57" s="322">
        <v>13.3</v>
      </c>
      <c r="E57" s="322">
        <v>13.1</v>
      </c>
      <c r="F57" s="322">
        <v>-2.7</v>
      </c>
      <c r="G57" s="322">
        <v>-2</v>
      </c>
    </row>
    <row r="58" spans="1:7" ht="14.1" customHeight="1" x14ac:dyDescent="0.2">
      <c r="A58" s="196" t="s">
        <v>62</v>
      </c>
      <c r="B58" s="323">
        <v>11.6</v>
      </c>
      <c r="C58" s="323">
        <v>12.1</v>
      </c>
      <c r="D58" s="323">
        <v>12.4</v>
      </c>
      <c r="E58" s="323">
        <v>12.4</v>
      </c>
      <c r="F58" s="323">
        <v>-0.8</v>
      </c>
      <c r="G58" s="323">
        <v>-0.3</v>
      </c>
    </row>
    <row r="59" spans="1:7" ht="14.1" customHeight="1" x14ac:dyDescent="0.2">
      <c r="A59" s="196" t="s">
        <v>63</v>
      </c>
      <c r="B59" s="323">
        <v>10.8</v>
      </c>
      <c r="C59" s="323">
        <v>11.9</v>
      </c>
      <c r="D59" s="323">
        <v>12.7</v>
      </c>
      <c r="E59" s="323">
        <v>12.4</v>
      </c>
      <c r="F59" s="323">
        <v>-1.9</v>
      </c>
      <c r="G59" s="323">
        <v>-0.5</v>
      </c>
    </row>
    <row r="60" spans="1:7" ht="14.1" customHeight="1" x14ac:dyDescent="0.2">
      <c r="A60" s="196" t="s">
        <v>64</v>
      </c>
      <c r="B60" s="323">
        <v>8.3000000000000007</v>
      </c>
      <c r="C60" s="323">
        <v>8.5</v>
      </c>
      <c r="D60" s="323">
        <v>13.4</v>
      </c>
      <c r="E60" s="323">
        <v>13.5</v>
      </c>
      <c r="F60" s="323">
        <v>-5.0999999999999996</v>
      </c>
      <c r="G60" s="323">
        <v>-5</v>
      </c>
    </row>
    <row r="61" spans="1:7" ht="14.1" customHeight="1" x14ac:dyDescent="0.2">
      <c r="A61" s="196" t="s">
        <v>65</v>
      </c>
      <c r="B61" s="323">
        <v>11.9</v>
      </c>
      <c r="C61" s="323">
        <v>12.4</v>
      </c>
      <c r="D61" s="323">
        <v>11.4</v>
      </c>
      <c r="E61" s="323">
        <v>11.3</v>
      </c>
      <c r="F61" s="323">
        <v>0.5</v>
      </c>
      <c r="G61" s="323">
        <v>1.1000000000000001</v>
      </c>
    </row>
    <row r="62" spans="1:7" ht="14.1" customHeight="1" x14ac:dyDescent="0.2">
      <c r="A62" s="196" t="s">
        <v>66</v>
      </c>
      <c r="B62" s="323">
        <v>10.9</v>
      </c>
      <c r="C62" s="323">
        <v>11.8</v>
      </c>
      <c r="D62" s="323">
        <v>12</v>
      </c>
      <c r="E62" s="323">
        <v>12</v>
      </c>
      <c r="F62" s="323">
        <v>-1.1000000000000001</v>
      </c>
      <c r="G62" s="323">
        <v>-0.2</v>
      </c>
    </row>
    <row r="63" spans="1:7" ht="14.1" customHeight="1" x14ac:dyDescent="0.2">
      <c r="A63" s="196" t="s">
        <v>67</v>
      </c>
      <c r="B63" s="323">
        <v>10.6</v>
      </c>
      <c r="C63" s="323">
        <v>11.3</v>
      </c>
      <c r="D63" s="323">
        <v>12.6</v>
      </c>
      <c r="E63" s="323">
        <v>12.6</v>
      </c>
      <c r="F63" s="323">
        <v>-2</v>
      </c>
      <c r="G63" s="323">
        <v>-1.3</v>
      </c>
    </row>
    <row r="64" spans="1:7" ht="14.1" customHeight="1" x14ac:dyDescent="0.2">
      <c r="A64" s="196" t="s">
        <v>68</v>
      </c>
      <c r="B64" s="323">
        <v>11.3</v>
      </c>
      <c r="C64" s="323">
        <v>12.1</v>
      </c>
      <c r="D64" s="323">
        <v>13.5</v>
      </c>
      <c r="E64" s="323">
        <v>13.3</v>
      </c>
      <c r="F64" s="323">
        <v>-2.2000000000000002</v>
      </c>
      <c r="G64" s="323">
        <v>-1.2</v>
      </c>
    </row>
    <row r="65" spans="1:7" ht="14.1" customHeight="1" x14ac:dyDescent="0.2">
      <c r="A65" s="196" t="s">
        <v>69</v>
      </c>
      <c r="B65" s="323">
        <v>9.9</v>
      </c>
      <c r="C65" s="323">
        <v>10.7</v>
      </c>
      <c r="D65" s="323">
        <v>14.9</v>
      </c>
      <c r="E65" s="323">
        <v>14.5</v>
      </c>
      <c r="F65" s="323">
        <v>-5</v>
      </c>
      <c r="G65" s="323">
        <v>-3.8</v>
      </c>
    </row>
    <row r="66" spans="1:7" ht="14.1" customHeight="1" x14ac:dyDescent="0.2">
      <c r="A66" s="196" t="s">
        <v>70</v>
      </c>
      <c r="B66" s="323">
        <v>9.9</v>
      </c>
      <c r="C66" s="323">
        <v>10.5</v>
      </c>
      <c r="D66" s="323">
        <v>15</v>
      </c>
      <c r="E66" s="323">
        <v>14.7</v>
      </c>
      <c r="F66" s="323">
        <v>-5.0999999999999996</v>
      </c>
      <c r="G66" s="323">
        <v>-4.2</v>
      </c>
    </row>
    <row r="67" spans="1:7" ht="14.1" customHeight="1" x14ac:dyDescent="0.2">
      <c r="A67" s="196" t="s">
        <v>71</v>
      </c>
      <c r="B67" s="323">
        <v>11</v>
      </c>
      <c r="C67" s="323">
        <v>11.6</v>
      </c>
      <c r="D67" s="323">
        <v>13.3</v>
      </c>
      <c r="E67" s="323">
        <v>13.3</v>
      </c>
      <c r="F67" s="323">
        <v>-2.2999999999999998</v>
      </c>
      <c r="G67" s="323">
        <v>-1.7</v>
      </c>
    </row>
    <row r="68" spans="1:7" ht="14.1" customHeight="1" x14ac:dyDescent="0.2">
      <c r="A68" s="196" t="s">
        <v>72</v>
      </c>
      <c r="B68" s="323">
        <v>8.6999999999999993</v>
      </c>
      <c r="C68" s="323">
        <v>8.9</v>
      </c>
      <c r="D68" s="323">
        <v>14.5</v>
      </c>
      <c r="E68" s="323">
        <v>14.1</v>
      </c>
      <c r="F68" s="323">
        <v>-5.8</v>
      </c>
      <c r="G68" s="323">
        <v>-5.2</v>
      </c>
    </row>
    <row r="69" spans="1:7" ht="14.1" customHeight="1" x14ac:dyDescent="0.2">
      <c r="A69" s="196" t="s">
        <v>73</v>
      </c>
      <c r="B69" s="323">
        <v>10.4</v>
      </c>
      <c r="C69" s="323">
        <v>10.8</v>
      </c>
      <c r="D69" s="323">
        <v>13.5</v>
      </c>
      <c r="E69" s="323">
        <v>13.7</v>
      </c>
      <c r="F69" s="323">
        <v>-3.1</v>
      </c>
      <c r="G69" s="323">
        <v>-2.9</v>
      </c>
    </row>
    <row r="70" spans="1:7" ht="14.1" customHeight="1" x14ac:dyDescent="0.2">
      <c r="A70" s="197" t="s">
        <v>74</v>
      </c>
      <c r="B70" s="323">
        <v>9.1</v>
      </c>
      <c r="C70" s="323">
        <v>9.5</v>
      </c>
      <c r="D70" s="323">
        <v>13.9</v>
      </c>
      <c r="E70" s="323">
        <v>13.6</v>
      </c>
      <c r="F70" s="323">
        <v>-4.8</v>
      </c>
      <c r="G70" s="323">
        <v>-4.0999999999999996</v>
      </c>
    </row>
    <row r="71" spans="1:7" s="20" customFormat="1" ht="14.1" customHeight="1" x14ac:dyDescent="0.25">
      <c r="A71" s="196" t="s">
        <v>75</v>
      </c>
      <c r="B71" s="323">
        <v>9.6</v>
      </c>
      <c r="C71" s="323">
        <v>10.1</v>
      </c>
      <c r="D71" s="323">
        <v>14.2</v>
      </c>
      <c r="E71" s="323">
        <v>14</v>
      </c>
      <c r="F71" s="323">
        <v>-4.5999999999999996</v>
      </c>
      <c r="G71" s="323">
        <v>-3.9</v>
      </c>
    </row>
    <row r="72" spans="1:7" ht="14.1" customHeight="1" x14ac:dyDescent="0.2">
      <c r="A72" s="200" t="s">
        <v>76</v>
      </c>
      <c r="B72" s="322">
        <v>11.9</v>
      </c>
      <c r="C72" s="322">
        <v>12.6</v>
      </c>
      <c r="D72" s="322">
        <v>11.9</v>
      </c>
      <c r="E72" s="322">
        <v>11.7</v>
      </c>
      <c r="F72" s="446">
        <v>0.01</v>
      </c>
      <c r="G72" s="322">
        <v>0.9</v>
      </c>
    </row>
    <row r="73" spans="1:7" ht="14.1" customHeight="1" x14ac:dyDescent="0.2">
      <c r="A73" s="196" t="s">
        <v>77</v>
      </c>
      <c r="B73" s="323">
        <v>10.3</v>
      </c>
      <c r="C73" s="323">
        <v>11.1</v>
      </c>
      <c r="D73" s="323">
        <v>15.5</v>
      </c>
      <c r="E73" s="323">
        <v>15.2</v>
      </c>
      <c r="F73" s="323">
        <v>-5.2</v>
      </c>
      <c r="G73" s="323">
        <v>-4.0999999999999996</v>
      </c>
    </row>
    <row r="74" spans="1:7" ht="14.1" customHeight="1" x14ac:dyDescent="0.2">
      <c r="A74" s="196" t="s">
        <v>78</v>
      </c>
      <c r="B74" s="323">
        <v>11.6</v>
      </c>
      <c r="C74" s="323">
        <v>12.3</v>
      </c>
      <c r="D74" s="323">
        <v>13.5</v>
      </c>
      <c r="E74" s="323">
        <v>13.3</v>
      </c>
      <c r="F74" s="323">
        <v>-1.9</v>
      </c>
      <c r="G74" s="323">
        <v>-1</v>
      </c>
    </row>
    <row r="75" spans="1:7" ht="14.1" customHeight="1" x14ac:dyDescent="0.2">
      <c r="A75" s="196" t="s">
        <v>79</v>
      </c>
      <c r="B75" s="323">
        <v>13.6</v>
      </c>
      <c r="C75" s="323">
        <v>14.2</v>
      </c>
      <c r="D75" s="323">
        <v>7.9</v>
      </c>
      <c r="E75" s="323">
        <v>7.9</v>
      </c>
      <c r="F75" s="323">
        <v>5.7</v>
      </c>
      <c r="G75" s="323">
        <v>6.3</v>
      </c>
    </row>
    <row r="76" spans="1:7" ht="14.1" customHeight="1" x14ac:dyDescent="0.2">
      <c r="A76" s="196" t="s">
        <v>80</v>
      </c>
      <c r="B76" s="323">
        <v>13.6</v>
      </c>
      <c r="C76" s="323">
        <v>14.1</v>
      </c>
      <c r="D76" s="323">
        <v>6.3</v>
      </c>
      <c r="E76" s="323">
        <v>6.2</v>
      </c>
      <c r="F76" s="323">
        <v>7.3</v>
      </c>
      <c r="G76" s="323">
        <v>7.9</v>
      </c>
    </row>
    <row r="77" spans="1:7" ht="14.1" customHeight="1" x14ac:dyDescent="0.2">
      <c r="A77" s="196" t="s">
        <v>81</v>
      </c>
      <c r="B77" s="323">
        <v>13.4</v>
      </c>
      <c r="C77" s="323">
        <v>14</v>
      </c>
      <c r="D77" s="323">
        <v>4.7</v>
      </c>
      <c r="E77" s="323">
        <v>4.9000000000000004</v>
      </c>
      <c r="F77" s="323">
        <v>8.6999999999999993</v>
      </c>
      <c r="G77" s="323">
        <v>9.1</v>
      </c>
    </row>
    <row r="78" spans="1:7" s="20" customFormat="1" ht="14.1" customHeight="1" x14ac:dyDescent="0.25">
      <c r="A78" s="199" t="s">
        <v>293</v>
      </c>
      <c r="B78" s="323">
        <v>13.7</v>
      </c>
      <c r="C78" s="323">
        <v>14.3</v>
      </c>
      <c r="D78" s="323">
        <v>10.9</v>
      </c>
      <c r="E78" s="323">
        <v>10.8</v>
      </c>
      <c r="F78" s="323">
        <v>2.8</v>
      </c>
      <c r="G78" s="323">
        <v>3.5</v>
      </c>
    </row>
    <row r="79" spans="1:7" ht="14.1" customHeight="1" x14ac:dyDescent="0.2">
      <c r="A79" s="196" t="s">
        <v>82</v>
      </c>
      <c r="B79" s="323">
        <v>10.8</v>
      </c>
      <c r="C79" s="323">
        <v>11.5</v>
      </c>
      <c r="D79" s="323">
        <v>13.2</v>
      </c>
      <c r="E79" s="323">
        <v>13</v>
      </c>
      <c r="F79" s="323">
        <v>-2.4</v>
      </c>
      <c r="G79" s="323">
        <v>-1.5</v>
      </c>
    </row>
    <row r="80" spans="1:7" ht="16.5" customHeight="1" x14ac:dyDescent="0.2">
      <c r="A80" s="195" t="s">
        <v>359</v>
      </c>
      <c r="B80" s="322">
        <v>11.4</v>
      </c>
      <c r="C80" s="322">
        <v>12.3</v>
      </c>
      <c r="D80" s="322">
        <v>13</v>
      </c>
      <c r="E80" s="322">
        <v>12.7</v>
      </c>
      <c r="F80" s="322">
        <v>-1.6</v>
      </c>
      <c r="G80" s="322">
        <v>-0.4</v>
      </c>
    </row>
    <row r="81" spans="1:7" ht="14.1" customHeight="1" x14ac:dyDescent="0.2">
      <c r="A81" s="196" t="s">
        <v>84</v>
      </c>
      <c r="B81" s="323">
        <v>15.3</v>
      </c>
      <c r="C81" s="323">
        <v>15.8</v>
      </c>
      <c r="D81" s="323">
        <v>10.1</v>
      </c>
      <c r="E81" s="323">
        <v>9.6999999999999993</v>
      </c>
      <c r="F81" s="323">
        <v>5.2</v>
      </c>
      <c r="G81" s="323">
        <v>6.1</v>
      </c>
    </row>
    <row r="82" spans="1:7" ht="14.1" customHeight="1" x14ac:dyDescent="0.2">
      <c r="A82" s="196" t="s">
        <v>86</v>
      </c>
      <c r="B82" s="323">
        <v>20.2</v>
      </c>
      <c r="C82" s="323">
        <v>21.9</v>
      </c>
      <c r="D82" s="323">
        <v>8.8000000000000007</v>
      </c>
      <c r="E82" s="323">
        <v>8.6999999999999993</v>
      </c>
      <c r="F82" s="323">
        <v>11.4</v>
      </c>
      <c r="G82" s="323">
        <v>13.2</v>
      </c>
    </row>
    <row r="83" spans="1:7" ht="14.1" customHeight="1" x14ac:dyDescent="0.2">
      <c r="A83" s="196" t="s">
        <v>87</v>
      </c>
      <c r="B83" s="323">
        <v>11.6</v>
      </c>
      <c r="C83" s="323">
        <v>12.4</v>
      </c>
      <c r="D83" s="323">
        <v>12.4</v>
      </c>
      <c r="E83" s="323">
        <v>12.6</v>
      </c>
      <c r="F83" s="323">
        <v>-0.8</v>
      </c>
      <c r="G83" s="323">
        <v>-0.2</v>
      </c>
    </row>
    <row r="84" spans="1:7" ht="14.1" customHeight="1" x14ac:dyDescent="0.2">
      <c r="A84" s="196" t="s">
        <v>88</v>
      </c>
      <c r="B84" s="323">
        <v>10</v>
      </c>
      <c r="C84" s="323">
        <v>10.8</v>
      </c>
      <c r="D84" s="323">
        <v>14.2</v>
      </c>
      <c r="E84" s="323">
        <v>14</v>
      </c>
      <c r="F84" s="323">
        <v>-4.2</v>
      </c>
      <c r="G84" s="323">
        <v>-3.2</v>
      </c>
    </row>
    <row r="85" spans="1:7" ht="14.1" customHeight="1" x14ac:dyDescent="0.2">
      <c r="A85" s="196" t="s">
        <v>90</v>
      </c>
      <c r="B85" s="323">
        <v>11.7</v>
      </c>
      <c r="C85" s="323">
        <v>12.4</v>
      </c>
      <c r="D85" s="323">
        <v>12.4</v>
      </c>
      <c r="E85" s="323">
        <v>12.3</v>
      </c>
      <c r="F85" s="323">
        <v>-0.7</v>
      </c>
      <c r="G85" s="323">
        <v>0.1</v>
      </c>
    </row>
    <row r="86" spans="1:7" ht="14.1" customHeight="1" x14ac:dyDescent="0.2">
      <c r="A86" s="196" t="s">
        <v>91</v>
      </c>
      <c r="B86" s="323">
        <v>12.8</v>
      </c>
      <c r="C86" s="323">
        <v>13.4</v>
      </c>
      <c r="D86" s="323">
        <v>13.1</v>
      </c>
      <c r="E86" s="323">
        <v>12.9</v>
      </c>
      <c r="F86" s="323">
        <v>-0.3</v>
      </c>
      <c r="G86" s="323">
        <v>0.5</v>
      </c>
    </row>
    <row r="87" spans="1:7" ht="14.1" customHeight="1" x14ac:dyDescent="0.2">
      <c r="A87" s="196" t="s">
        <v>92</v>
      </c>
      <c r="B87" s="323">
        <v>9.9</v>
      </c>
      <c r="C87" s="323">
        <v>10.5</v>
      </c>
      <c r="D87" s="323">
        <v>14.4</v>
      </c>
      <c r="E87" s="323">
        <v>14.1</v>
      </c>
      <c r="F87" s="323">
        <v>-4.5</v>
      </c>
      <c r="G87" s="323">
        <v>-3.6</v>
      </c>
    </row>
    <row r="88" spans="1:7" ht="14.1" customHeight="1" x14ac:dyDescent="0.2">
      <c r="A88" s="196" t="s">
        <v>93</v>
      </c>
      <c r="B88" s="323">
        <v>11.7</v>
      </c>
      <c r="C88" s="323">
        <v>12.4</v>
      </c>
      <c r="D88" s="323">
        <v>13</v>
      </c>
      <c r="E88" s="323">
        <v>12.9</v>
      </c>
      <c r="F88" s="323">
        <v>-1.3</v>
      </c>
      <c r="G88" s="323">
        <v>-0.5</v>
      </c>
    </row>
    <row r="89" spans="1:7" s="20" customFormat="1" ht="14.1" customHeight="1" x14ac:dyDescent="0.25">
      <c r="A89" s="196" t="s">
        <v>94</v>
      </c>
      <c r="B89" s="323">
        <v>10.9</v>
      </c>
      <c r="C89" s="323">
        <v>11.5</v>
      </c>
      <c r="D89" s="323">
        <v>12.9</v>
      </c>
      <c r="E89" s="323">
        <v>12.9</v>
      </c>
      <c r="F89" s="323">
        <v>-2</v>
      </c>
      <c r="G89" s="323">
        <v>-1.4</v>
      </c>
    </row>
    <row r="90" spans="1:7" ht="14.1" customHeight="1" x14ac:dyDescent="0.2">
      <c r="A90" s="196" t="s">
        <v>95</v>
      </c>
      <c r="B90" s="323">
        <v>10.9</v>
      </c>
      <c r="C90" s="323">
        <v>11.9</v>
      </c>
      <c r="D90" s="323">
        <v>11.1</v>
      </c>
      <c r="E90" s="323">
        <v>11.4</v>
      </c>
      <c r="F90" s="323">
        <v>-0.2</v>
      </c>
      <c r="G90" s="323">
        <v>0.5</v>
      </c>
    </row>
    <row r="91" spans="1:7" ht="14.1" customHeight="1" x14ac:dyDescent="0.2">
      <c r="A91" s="200" t="s">
        <v>358</v>
      </c>
      <c r="B91" s="322">
        <v>11.9</v>
      </c>
      <c r="C91" s="322">
        <v>12.1</v>
      </c>
      <c r="D91" s="322">
        <v>12</v>
      </c>
      <c r="E91" s="322">
        <v>12.1</v>
      </c>
      <c r="F91" s="448">
        <v>-0.1</v>
      </c>
      <c r="G91" s="335">
        <v>-4.5499999999999999E-2</v>
      </c>
    </row>
    <row r="92" spans="1:7" ht="14.1" customHeight="1" x14ac:dyDescent="0.2">
      <c r="A92" s="196" t="s">
        <v>85</v>
      </c>
      <c r="B92" s="323">
        <v>14.1</v>
      </c>
      <c r="C92" s="323">
        <v>14.5</v>
      </c>
      <c r="D92" s="323">
        <v>10.7</v>
      </c>
      <c r="E92" s="323">
        <v>10.7</v>
      </c>
      <c r="F92" s="323">
        <v>3.4</v>
      </c>
      <c r="G92" s="323">
        <v>3.8</v>
      </c>
    </row>
    <row r="93" spans="1:7" ht="14.1" customHeight="1" x14ac:dyDescent="0.2">
      <c r="A93" s="196" t="s">
        <v>97</v>
      </c>
      <c r="B93" s="323">
        <v>13.7</v>
      </c>
      <c r="C93" s="323">
        <v>14.5</v>
      </c>
      <c r="D93" s="323">
        <v>7.8</v>
      </c>
      <c r="E93" s="323">
        <v>8.1</v>
      </c>
      <c r="F93" s="323">
        <v>5.9</v>
      </c>
      <c r="G93" s="323">
        <v>6.4</v>
      </c>
    </row>
    <row r="94" spans="1:7" ht="14.1" customHeight="1" x14ac:dyDescent="0.2">
      <c r="A94" s="196" t="s">
        <v>89</v>
      </c>
      <c r="B94" s="323">
        <v>12.7</v>
      </c>
      <c r="C94" s="323">
        <v>13.4</v>
      </c>
      <c r="D94" s="323">
        <v>12.3</v>
      </c>
      <c r="E94" s="323">
        <v>11.7</v>
      </c>
      <c r="F94" s="323">
        <v>0.4</v>
      </c>
      <c r="G94" s="323">
        <v>1.7</v>
      </c>
    </row>
    <row r="95" spans="1:7" ht="14.1" customHeight="1" x14ac:dyDescent="0.2">
      <c r="A95" s="196" t="s">
        <v>98</v>
      </c>
      <c r="B95" s="323">
        <v>10.8</v>
      </c>
      <c r="C95" s="323">
        <v>11.9</v>
      </c>
      <c r="D95" s="323">
        <v>11.3</v>
      </c>
      <c r="E95" s="323">
        <v>11</v>
      </c>
      <c r="F95" s="323">
        <v>-0.5</v>
      </c>
      <c r="G95" s="323">
        <v>0.9</v>
      </c>
    </row>
    <row r="96" spans="1:7" ht="14.1" customHeight="1" x14ac:dyDescent="0.2">
      <c r="A96" s="196" t="s">
        <v>99</v>
      </c>
      <c r="B96" s="323">
        <v>10.5</v>
      </c>
      <c r="C96" s="323">
        <v>10.9</v>
      </c>
      <c r="D96" s="323">
        <v>13.4</v>
      </c>
      <c r="E96" s="323">
        <v>13.3</v>
      </c>
      <c r="F96" s="323">
        <v>-2.9</v>
      </c>
      <c r="G96" s="323">
        <v>-2.4</v>
      </c>
    </row>
    <row r="97" spans="1:7" ht="14.1" customHeight="1" x14ac:dyDescent="0.2">
      <c r="A97" s="196" t="s">
        <v>100</v>
      </c>
      <c r="B97" s="323">
        <v>11.4</v>
      </c>
      <c r="C97" s="323">
        <v>12</v>
      </c>
      <c r="D97" s="323">
        <v>12.8</v>
      </c>
      <c r="E97" s="323">
        <v>13</v>
      </c>
      <c r="F97" s="323">
        <v>-1.4</v>
      </c>
      <c r="G97" s="323">
        <v>-1</v>
      </c>
    </row>
    <row r="98" spans="1:7" ht="14.1" customHeight="1" x14ac:dyDescent="0.2">
      <c r="A98" s="196" t="s">
        <v>101</v>
      </c>
      <c r="B98" s="323">
        <v>11.1</v>
      </c>
      <c r="C98" s="323">
        <v>11.8</v>
      </c>
      <c r="D98" s="323">
        <v>13.4</v>
      </c>
      <c r="E98" s="323">
        <v>13.4</v>
      </c>
      <c r="F98" s="323">
        <v>-2.2999999999999998</v>
      </c>
      <c r="G98" s="323">
        <v>-1.6</v>
      </c>
    </row>
    <row r="99" spans="1:7" ht="14.1" customHeight="1" x14ac:dyDescent="0.2">
      <c r="A99" s="196" t="s">
        <v>102</v>
      </c>
      <c r="B99" s="323">
        <v>10</v>
      </c>
      <c r="C99" s="323">
        <v>10.9</v>
      </c>
      <c r="D99" s="323">
        <v>11.4</v>
      </c>
      <c r="E99" s="323">
        <v>11.4</v>
      </c>
      <c r="F99" s="323">
        <v>-1.4</v>
      </c>
      <c r="G99" s="323">
        <v>-0.5</v>
      </c>
    </row>
    <row r="100" spans="1:7" ht="14.1" customHeight="1" x14ac:dyDescent="0.2">
      <c r="A100" s="196" t="s">
        <v>103</v>
      </c>
      <c r="B100" s="323">
        <v>12.2</v>
      </c>
      <c r="C100" s="323">
        <v>13</v>
      </c>
      <c r="D100" s="323">
        <v>12.7</v>
      </c>
      <c r="E100" s="323">
        <v>12</v>
      </c>
      <c r="F100" s="323">
        <v>-0.5</v>
      </c>
      <c r="G100" s="323">
        <v>1</v>
      </c>
    </row>
    <row r="101" spans="1:7" ht="14.1" customHeight="1" x14ac:dyDescent="0.2">
      <c r="A101" s="196" t="s">
        <v>104</v>
      </c>
      <c r="B101" s="323">
        <v>11.7</v>
      </c>
      <c r="C101" s="323">
        <v>11.7</v>
      </c>
      <c r="D101" s="323">
        <v>13.7</v>
      </c>
      <c r="E101" s="323">
        <v>13.3</v>
      </c>
      <c r="F101" s="323">
        <v>-2</v>
      </c>
      <c r="G101" s="323">
        <v>-1.6</v>
      </c>
    </row>
    <row r="102" spans="1:7" ht="14.1" customHeight="1" x14ac:dyDescent="0.2">
      <c r="A102" s="276" t="s">
        <v>105</v>
      </c>
      <c r="B102" s="326">
        <v>12.6</v>
      </c>
      <c r="C102" s="326">
        <v>13.1</v>
      </c>
      <c r="D102" s="326">
        <v>11</v>
      </c>
      <c r="E102" s="326">
        <v>9.4</v>
      </c>
      <c r="F102" s="326">
        <v>1.6</v>
      </c>
      <c r="G102" s="326">
        <v>3.7</v>
      </c>
    </row>
    <row r="103" spans="1:7" ht="14.1" customHeight="1" x14ac:dyDescent="0.2"/>
    <row r="104" spans="1:7" ht="22.5" customHeight="1" x14ac:dyDescent="0.2">
      <c r="A104" s="475" t="s">
        <v>363</v>
      </c>
      <c r="B104" s="475"/>
      <c r="C104" s="475"/>
      <c r="D104" s="475"/>
      <c r="E104" s="475"/>
      <c r="F104" s="475"/>
    </row>
    <row r="105" spans="1:7" x14ac:dyDescent="0.2">
      <c r="B105" s="334"/>
      <c r="C105" s="23"/>
      <c r="D105" s="23"/>
      <c r="E105" s="23"/>
      <c r="G105" s="23"/>
    </row>
    <row r="106" spans="1:7" x14ac:dyDescent="0.2">
      <c r="C106" s="23"/>
      <c r="D106" s="23"/>
      <c r="E106" s="23"/>
      <c r="G106" s="23"/>
    </row>
    <row r="107" spans="1:7" x14ac:dyDescent="0.2">
      <c r="F107" s="25"/>
    </row>
    <row r="108" spans="1:7" x14ac:dyDescent="0.2">
      <c r="F108" s="25"/>
    </row>
    <row r="109" spans="1:7" x14ac:dyDescent="0.2">
      <c r="F109" s="25"/>
    </row>
    <row r="110" spans="1:7" x14ac:dyDescent="0.2">
      <c r="F110" s="25"/>
    </row>
    <row r="111" spans="1:7" x14ac:dyDescent="0.2">
      <c r="F111" s="25"/>
    </row>
    <row r="112" spans="1:7" x14ac:dyDescent="0.2">
      <c r="F112" s="25"/>
    </row>
    <row r="113" spans="1:7" x14ac:dyDescent="0.2">
      <c r="F113" s="25"/>
    </row>
    <row r="114" spans="1:7" x14ac:dyDescent="0.2">
      <c r="F114" s="25"/>
    </row>
    <row r="115" spans="1:7" x14ac:dyDescent="0.2">
      <c r="A115" s="19"/>
      <c r="C115" s="19"/>
      <c r="D115" s="19"/>
      <c r="E115" s="19"/>
      <c r="F115" s="25"/>
      <c r="G115" s="19"/>
    </row>
    <row r="116" spans="1:7" x14ac:dyDescent="0.2">
      <c r="A116" s="19"/>
      <c r="C116" s="19"/>
      <c r="D116" s="19"/>
      <c r="E116" s="19"/>
      <c r="F116" s="25"/>
      <c r="G116" s="19"/>
    </row>
    <row r="117" spans="1:7" x14ac:dyDescent="0.2">
      <c r="A117" s="19"/>
      <c r="B117" s="19"/>
      <c r="C117" s="19"/>
      <c r="D117" s="19"/>
      <c r="E117" s="19"/>
      <c r="F117" s="25"/>
      <c r="G117" s="19"/>
    </row>
    <row r="118" spans="1:7" x14ac:dyDescent="0.2">
      <c r="A118" s="19"/>
      <c r="B118" s="19"/>
      <c r="C118" s="19"/>
      <c r="D118" s="19"/>
      <c r="E118" s="19"/>
      <c r="F118" s="25"/>
      <c r="G118" s="19"/>
    </row>
    <row r="119" spans="1:7" x14ac:dyDescent="0.2">
      <c r="A119" s="19"/>
      <c r="B119" s="19"/>
      <c r="C119" s="19"/>
      <c r="D119" s="19"/>
      <c r="E119" s="19"/>
      <c r="F119" s="25"/>
      <c r="G119" s="19"/>
    </row>
    <row r="120" spans="1:7" x14ac:dyDescent="0.2">
      <c r="A120" s="19"/>
      <c r="B120" s="19"/>
      <c r="C120" s="19"/>
      <c r="D120" s="19"/>
      <c r="E120" s="19"/>
      <c r="F120" s="25"/>
      <c r="G120" s="19"/>
    </row>
    <row r="121" spans="1:7" x14ac:dyDescent="0.2">
      <c r="A121" s="19"/>
      <c r="B121" s="19"/>
      <c r="C121" s="19"/>
      <c r="D121" s="19"/>
      <c r="E121" s="19"/>
      <c r="F121" s="25"/>
      <c r="G121" s="19"/>
    </row>
    <row r="122" spans="1:7" x14ac:dyDescent="0.2">
      <c r="A122" s="19"/>
      <c r="B122" s="19"/>
      <c r="C122" s="19"/>
      <c r="D122" s="19"/>
      <c r="E122" s="19"/>
      <c r="F122" s="25"/>
      <c r="G122" s="19"/>
    </row>
    <row r="123" spans="1:7" x14ac:dyDescent="0.2">
      <c r="A123" s="19"/>
      <c r="B123" s="19"/>
      <c r="C123" s="19"/>
      <c r="D123" s="19"/>
      <c r="E123" s="19"/>
      <c r="F123" s="25"/>
      <c r="G123" s="19"/>
    </row>
    <row r="124" spans="1:7" x14ac:dyDescent="0.2">
      <c r="A124" s="19"/>
      <c r="B124" s="19"/>
      <c r="C124" s="19"/>
      <c r="D124" s="19"/>
      <c r="E124" s="19"/>
      <c r="F124" s="25"/>
      <c r="G124" s="19"/>
    </row>
    <row r="125" spans="1:7" x14ac:dyDescent="0.2">
      <c r="A125" s="19"/>
      <c r="B125" s="19"/>
      <c r="C125" s="19"/>
      <c r="D125" s="19"/>
      <c r="E125" s="19"/>
      <c r="F125" s="25"/>
      <c r="G125" s="19"/>
    </row>
    <row r="126" spans="1:7" x14ac:dyDescent="0.2">
      <c r="A126" s="19"/>
      <c r="B126" s="19"/>
      <c r="C126" s="19"/>
      <c r="D126" s="19"/>
      <c r="E126" s="19"/>
      <c r="F126" s="25"/>
      <c r="G126" s="19"/>
    </row>
    <row r="127" spans="1:7" x14ac:dyDescent="0.2">
      <c r="A127" s="19"/>
      <c r="B127" s="19"/>
      <c r="C127" s="19"/>
      <c r="D127" s="19"/>
      <c r="E127" s="19"/>
      <c r="F127" s="25"/>
      <c r="G127" s="19"/>
    </row>
    <row r="128" spans="1:7" x14ac:dyDescent="0.2">
      <c r="A128" s="19"/>
      <c r="B128" s="19"/>
      <c r="C128" s="19"/>
      <c r="D128" s="19"/>
      <c r="E128" s="19"/>
      <c r="F128" s="25"/>
      <c r="G128" s="19"/>
    </row>
    <row r="129" spans="1:7" x14ac:dyDescent="0.2">
      <c r="A129" s="19"/>
      <c r="B129" s="19"/>
      <c r="C129" s="19"/>
      <c r="D129" s="19"/>
      <c r="E129" s="19"/>
      <c r="F129" s="25"/>
      <c r="G129" s="19"/>
    </row>
    <row r="130" spans="1:7" x14ac:dyDescent="0.2">
      <c r="A130" s="19"/>
      <c r="B130" s="19"/>
      <c r="C130" s="19"/>
      <c r="D130" s="19"/>
      <c r="E130" s="19"/>
      <c r="F130" s="25"/>
      <c r="G130" s="19"/>
    </row>
    <row r="131" spans="1:7" x14ac:dyDescent="0.2">
      <c r="A131" s="19"/>
      <c r="B131" s="19"/>
      <c r="C131" s="19"/>
      <c r="D131" s="19"/>
      <c r="E131" s="19"/>
      <c r="F131" s="25"/>
      <c r="G131" s="19"/>
    </row>
    <row r="132" spans="1:7" x14ac:dyDescent="0.2">
      <c r="A132" s="19"/>
      <c r="B132" s="19"/>
      <c r="C132" s="19"/>
      <c r="D132" s="19"/>
      <c r="E132" s="19"/>
      <c r="F132" s="25"/>
      <c r="G132" s="19"/>
    </row>
    <row r="133" spans="1:7" x14ac:dyDescent="0.2">
      <c r="A133" s="19"/>
      <c r="B133" s="19"/>
      <c r="C133" s="19"/>
      <c r="D133" s="19"/>
      <c r="E133" s="19"/>
      <c r="F133" s="25"/>
      <c r="G133" s="19"/>
    </row>
    <row r="134" spans="1:7" x14ac:dyDescent="0.2">
      <c r="A134" s="19"/>
      <c r="B134" s="19"/>
      <c r="C134" s="19"/>
      <c r="D134" s="19"/>
      <c r="E134" s="19"/>
      <c r="F134" s="25"/>
      <c r="G134" s="19"/>
    </row>
    <row r="135" spans="1:7" x14ac:dyDescent="0.2">
      <c r="A135" s="19"/>
      <c r="B135" s="19"/>
      <c r="C135" s="19"/>
      <c r="D135" s="19"/>
      <c r="E135" s="19"/>
      <c r="F135" s="25"/>
      <c r="G135" s="19"/>
    </row>
    <row r="136" spans="1:7" x14ac:dyDescent="0.2">
      <c r="A136" s="19"/>
      <c r="B136" s="19"/>
      <c r="C136" s="19"/>
      <c r="D136" s="19"/>
      <c r="E136" s="19"/>
      <c r="F136" s="25"/>
      <c r="G136" s="19"/>
    </row>
    <row r="137" spans="1:7" x14ac:dyDescent="0.2">
      <c r="A137" s="19"/>
      <c r="B137" s="19"/>
      <c r="C137" s="19"/>
      <c r="D137" s="19"/>
      <c r="E137" s="19"/>
      <c r="F137" s="25"/>
      <c r="G137" s="19"/>
    </row>
    <row r="138" spans="1:7" x14ac:dyDescent="0.2">
      <c r="A138" s="19"/>
      <c r="B138" s="19"/>
      <c r="C138" s="19"/>
      <c r="D138" s="19"/>
      <c r="E138" s="19"/>
      <c r="F138" s="25"/>
      <c r="G138" s="19"/>
    </row>
    <row r="139" spans="1:7" x14ac:dyDescent="0.2">
      <c r="A139" s="19"/>
      <c r="B139" s="19"/>
      <c r="C139" s="19"/>
      <c r="D139" s="19"/>
      <c r="E139" s="19"/>
      <c r="F139" s="25"/>
      <c r="G139" s="19"/>
    </row>
    <row r="140" spans="1:7" x14ac:dyDescent="0.2">
      <c r="A140" s="19"/>
      <c r="B140" s="19"/>
      <c r="C140" s="19"/>
      <c r="D140" s="19"/>
      <c r="E140" s="19"/>
      <c r="F140" s="25"/>
      <c r="G140" s="19"/>
    </row>
    <row r="141" spans="1:7" x14ac:dyDescent="0.2">
      <c r="A141" s="19"/>
      <c r="B141" s="19"/>
      <c r="C141" s="19"/>
      <c r="D141" s="19"/>
      <c r="E141" s="19"/>
      <c r="F141" s="25"/>
      <c r="G141" s="19"/>
    </row>
    <row r="142" spans="1:7" x14ac:dyDescent="0.2">
      <c r="A142" s="19"/>
      <c r="B142" s="19"/>
      <c r="C142" s="19"/>
      <c r="D142" s="19"/>
      <c r="E142" s="19"/>
      <c r="F142" s="25"/>
      <c r="G142" s="19"/>
    </row>
    <row r="143" spans="1:7" x14ac:dyDescent="0.2">
      <c r="A143" s="19"/>
      <c r="B143" s="19"/>
      <c r="C143" s="19"/>
      <c r="D143" s="19"/>
      <c r="E143" s="19"/>
      <c r="F143" s="25"/>
      <c r="G143" s="19"/>
    </row>
    <row r="144" spans="1:7" x14ac:dyDescent="0.2">
      <c r="A144" s="19"/>
      <c r="B144" s="19"/>
      <c r="C144" s="19"/>
      <c r="D144" s="19"/>
      <c r="E144" s="19"/>
      <c r="F144" s="25"/>
      <c r="G144" s="19"/>
    </row>
    <row r="145" spans="1:7" x14ac:dyDescent="0.2">
      <c r="A145" s="19"/>
      <c r="B145" s="19"/>
      <c r="C145" s="19"/>
      <c r="D145" s="19"/>
      <c r="E145" s="19"/>
      <c r="F145" s="25"/>
      <c r="G145" s="19"/>
    </row>
    <row r="146" spans="1:7" x14ac:dyDescent="0.2">
      <c r="A146" s="19"/>
      <c r="B146" s="19"/>
      <c r="C146" s="19"/>
      <c r="D146" s="19"/>
      <c r="E146" s="19"/>
      <c r="F146" s="25"/>
      <c r="G146" s="19"/>
    </row>
    <row r="147" spans="1:7" x14ac:dyDescent="0.2">
      <c r="A147" s="19"/>
      <c r="B147" s="19"/>
      <c r="C147" s="19"/>
      <c r="D147" s="19"/>
      <c r="E147" s="19"/>
      <c r="F147" s="25"/>
      <c r="G147" s="19"/>
    </row>
    <row r="148" spans="1:7" x14ac:dyDescent="0.2">
      <c r="A148" s="19"/>
      <c r="B148" s="19"/>
      <c r="C148" s="19"/>
      <c r="D148" s="19"/>
      <c r="E148" s="19"/>
      <c r="F148" s="25"/>
      <c r="G148" s="19"/>
    </row>
    <row r="149" spans="1:7" x14ac:dyDescent="0.2">
      <c r="A149" s="19"/>
      <c r="B149" s="19"/>
      <c r="C149" s="19"/>
      <c r="D149" s="19"/>
      <c r="E149" s="19"/>
      <c r="F149" s="25"/>
      <c r="G149" s="19"/>
    </row>
    <row r="150" spans="1:7" x14ac:dyDescent="0.2">
      <c r="A150" s="19"/>
      <c r="B150" s="19"/>
      <c r="C150" s="19"/>
      <c r="D150" s="19"/>
      <c r="E150" s="19"/>
      <c r="F150" s="25"/>
      <c r="G150" s="19"/>
    </row>
    <row r="151" spans="1:7" x14ac:dyDescent="0.2">
      <c r="A151" s="19"/>
      <c r="B151" s="19"/>
      <c r="C151" s="19"/>
      <c r="D151" s="19"/>
      <c r="E151" s="19"/>
      <c r="F151" s="25"/>
      <c r="G151" s="19"/>
    </row>
    <row r="152" spans="1:7" x14ac:dyDescent="0.2">
      <c r="A152" s="19"/>
      <c r="B152" s="19"/>
      <c r="C152" s="19"/>
      <c r="D152" s="19"/>
      <c r="E152" s="19"/>
      <c r="F152" s="25"/>
      <c r="G152" s="19"/>
    </row>
    <row r="153" spans="1:7" x14ac:dyDescent="0.2">
      <c r="A153" s="19"/>
      <c r="B153" s="19"/>
      <c r="C153" s="19"/>
      <c r="D153" s="19"/>
      <c r="E153" s="19"/>
      <c r="F153" s="25"/>
      <c r="G153" s="19"/>
    </row>
    <row r="154" spans="1:7" x14ac:dyDescent="0.2">
      <c r="A154" s="19"/>
      <c r="B154" s="19"/>
      <c r="C154" s="19"/>
      <c r="D154" s="19"/>
      <c r="E154" s="19"/>
      <c r="F154" s="25"/>
      <c r="G154" s="19"/>
    </row>
    <row r="155" spans="1:7" x14ac:dyDescent="0.2">
      <c r="A155" s="19"/>
      <c r="B155" s="19"/>
      <c r="C155" s="19"/>
      <c r="D155" s="19"/>
      <c r="E155" s="19"/>
      <c r="F155" s="25"/>
      <c r="G155" s="19"/>
    </row>
    <row r="156" spans="1:7" x14ac:dyDescent="0.2">
      <c r="A156" s="19"/>
      <c r="B156" s="19"/>
      <c r="C156" s="19"/>
      <c r="D156" s="19"/>
      <c r="E156" s="19"/>
      <c r="F156" s="25"/>
      <c r="G156" s="19"/>
    </row>
    <row r="157" spans="1:7" x14ac:dyDescent="0.2">
      <c r="A157" s="19"/>
      <c r="B157" s="19"/>
      <c r="C157" s="19"/>
      <c r="D157" s="19"/>
      <c r="E157" s="19"/>
      <c r="F157" s="25"/>
      <c r="G157" s="19"/>
    </row>
    <row r="158" spans="1:7" x14ac:dyDescent="0.2">
      <c r="A158" s="19"/>
      <c r="B158" s="19"/>
      <c r="C158" s="19"/>
      <c r="D158" s="19"/>
      <c r="E158" s="19"/>
      <c r="F158" s="25"/>
      <c r="G158" s="19"/>
    </row>
    <row r="159" spans="1:7" x14ac:dyDescent="0.2">
      <c r="A159" s="19"/>
      <c r="B159" s="19"/>
      <c r="C159" s="19"/>
      <c r="D159" s="19"/>
      <c r="E159" s="19"/>
      <c r="F159" s="25"/>
      <c r="G159" s="19"/>
    </row>
    <row r="160" spans="1:7" x14ac:dyDescent="0.2">
      <c r="A160" s="19"/>
      <c r="B160" s="19"/>
      <c r="C160" s="19"/>
      <c r="D160" s="19"/>
      <c r="E160" s="19"/>
      <c r="F160" s="25"/>
      <c r="G160" s="19"/>
    </row>
    <row r="161" spans="1:7" x14ac:dyDescent="0.2">
      <c r="A161" s="19"/>
      <c r="B161" s="19"/>
      <c r="C161" s="19"/>
      <c r="D161" s="19"/>
      <c r="E161" s="19"/>
      <c r="F161" s="25"/>
      <c r="G161" s="19"/>
    </row>
    <row r="162" spans="1:7" x14ac:dyDescent="0.2">
      <c r="A162" s="19"/>
      <c r="B162" s="19"/>
      <c r="C162" s="19"/>
      <c r="D162" s="19"/>
      <c r="E162" s="19"/>
      <c r="F162" s="25"/>
      <c r="G162" s="19"/>
    </row>
    <row r="163" spans="1:7" x14ac:dyDescent="0.2">
      <c r="A163" s="19"/>
      <c r="B163" s="19"/>
      <c r="C163" s="19"/>
      <c r="D163" s="19"/>
      <c r="E163" s="19"/>
      <c r="F163" s="25"/>
      <c r="G163" s="19"/>
    </row>
    <row r="164" spans="1:7" x14ac:dyDescent="0.2">
      <c r="A164" s="19"/>
      <c r="B164" s="19"/>
      <c r="C164" s="19"/>
      <c r="D164" s="19"/>
      <c r="E164" s="19"/>
      <c r="F164" s="25"/>
      <c r="G164" s="19"/>
    </row>
    <row r="165" spans="1:7" x14ac:dyDescent="0.2">
      <c r="A165" s="19"/>
      <c r="B165" s="19"/>
      <c r="C165" s="19"/>
      <c r="D165" s="19"/>
      <c r="E165" s="19"/>
      <c r="F165" s="25"/>
      <c r="G165" s="19"/>
    </row>
    <row r="166" spans="1:7" x14ac:dyDescent="0.2">
      <c r="A166" s="19"/>
      <c r="B166" s="19"/>
      <c r="C166" s="19"/>
      <c r="D166" s="19"/>
      <c r="E166" s="19"/>
      <c r="F166" s="25"/>
      <c r="G166" s="19"/>
    </row>
    <row r="167" spans="1:7" x14ac:dyDescent="0.2">
      <c r="A167" s="19"/>
      <c r="B167" s="19"/>
      <c r="C167" s="19"/>
      <c r="D167" s="19"/>
      <c r="E167" s="19"/>
      <c r="F167" s="25"/>
      <c r="G167" s="19"/>
    </row>
    <row r="168" spans="1:7" x14ac:dyDescent="0.2">
      <c r="A168" s="19"/>
      <c r="B168" s="19"/>
      <c r="C168" s="19"/>
      <c r="D168" s="19"/>
      <c r="E168" s="19"/>
      <c r="F168" s="25"/>
      <c r="G168" s="19"/>
    </row>
    <row r="169" spans="1:7" x14ac:dyDescent="0.2">
      <c r="A169" s="19"/>
      <c r="B169" s="19"/>
      <c r="C169" s="19"/>
      <c r="D169" s="19"/>
      <c r="E169" s="19"/>
      <c r="F169" s="25"/>
      <c r="G169" s="19"/>
    </row>
    <row r="170" spans="1:7" x14ac:dyDescent="0.2">
      <c r="A170" s="19"/>
      <c r="B170" s="19"/>
      <c r="C170" s="19"/>
      <c r="D170" s="19"/>
      <c r="E170" s="19"/>
      <c r="F170" s="25"/>
      <c r="G170" s="19"/>
    </row>
    <row r="171" spans="1:7" x14ac:dyDescent="0.2">
      <c r="A171" s="19"/>
      <c r="B171" s="19"/>
      <c r="C171" s="19"/>
      <c r="D171" s="19"/>
      <c r="E171" s="19"/>
      <c r="F171" s="25"/>
      <c r="G171" s="19"/>
    </row>
    <row r="172" spans="1:7" x14ac:dyDescent="0.2">
      <c r="A172" s="19"/>
      <c r="B172" s="19"/>
      <c r="C172" s="19"/>
      <c r="D172" s="19"/>
      <c r="E172" s="19"/>
      <c r="F172" s="25"/>
      <c r="G172" s="19"/>
    </row>
    <row r="173" spans="1:7" x14ac:dyDescent="0.2">
      <c r="A173" s="19"/>
      <c r="B173" s="19"/>
      <c r="C173" s="19"/>
      <c r="D173" s="19"/>
      <c r="E173" s="19"/>
      <c r="F173" s="25"/>
      <c r="G173" s="19"/>
    </row>
    <row r="174" spans="1:7" x14ac:dyDescent="0.2">
      <c r="A174" s="19"/>
      <c r="B174" s="19"/>
      <c r="C174" s="19"/>
      <c r="D174" s="19"/>
      <c r="E174" s="19"/>
      <c r="F174" s="25"/>
      <c r="G174" s="19"/>
    </row>
    <row r="175" spans="1:7" x14ac:dyDescent="0.2">
      <c r="A175" s="19"/>
      <c r="B175" s="19"/>
      <c r="C175" s="19"/>
      <c r="D175" s="19"/>
      <c r="E175" s="19"/>
      <c r="F175" s="25"/>
      <c r="G175" s="19"/>
    </row>
    <row r="176" spans="1:7" x14ac:dyDescent="0.2">
      <c r="A176" s="19"/>
      <c r="B176" s="19"/>
      <c r="C176" s="19"/>
      <c r="D176" s="19"/>
      <c r="E176" s="19"/>
      <c r="F176" s="25"/>
      <c r="G176" s="19"/>
    </row>
    <row r="177" spans="1:7" x14ac:dyDescent="0.2">
      <c r="A177" s="19"/>
      <c r="B177" s="19"/>
      <c r="C177" s="19"/>
      <c r="D177" s="19"/>
      <c r="E177" s="19"/>
      <c r="F177" s="25"/>
      <c r="G177" s="19"/>
    </row>
    <row r="178" spans="1:7" x14ac:dyDescent="0.2">
      <c r="A178" s="19"/>
      <c r="B178" s="19"/>
      <c r="C178" s="19"/>
      <c r="D178" s="19"/>
      <c r="E178" s="19"/>
      <c r="F178" s="25"/>
      <c r="G178" s="19"/>
    </row>
    <row r="179" spans="1:7" x14ac:dyDescent="0.2">
      <c r="A179" s="19"/>
      <c r="B179" s="19"/>
      <c r="C179" s="19"/>
      <c r="D179" s="19"/>
      <c r="E179" s="19"/>
      <c r="F179" s="25"/>
      <c r="G179" s="19"/>
    </row>
    <row r="180" spans="1:7" x14ac:dyDescent="0.2">
      <c r="A180" s="19"/>
      <c r="B180" s="19"/>
      <c r="C180" s="19"/>
      <c r="D180" s="19"/>
      <c r="E180" s="19"/>
      <c r="F180" s="25"/>
      <c r="G180" s="19"/>
    </row>
    <row r="181" spans="1:7" x14ac:dyDescent="0.2">
      <c r="A181" s="19"/>
      <c r="B181" s="19"/>
      <c r="C181" s="19"/>
      <c r="D181" s="19"/>
      <c r="E181" s="19"/>
      <c r="F181" s="25"/>
      <c r="G181" s="19"/>
    </row>
    <row r="182" spans="1:7" x14ac:dyDescent="0.2">
      <c r="A182" s="19"/>
      <c r="B182" s="19"/>
      <c r="C182" s="19"/>
      <c r="D182" s="19"/>
      <c r="E182" s="19"/>
      <c r="F182" s="25"/>
      <c r="G182" s="19"/>
    </row>
    <row r="183" spans="1:7" x14ac:dyDescent="0.2">
      <c r="A183" s="19"/>
      <c r="B183" s="19"/>
      <c r="C183" s="19"/>
      <c r="D183" s="19"/>
      <c r="E183" s="19"/>
      <c r="F183" s="25"/>
      <c r="G183" s="19"/>
    </row>
    <row r="184" spans="1:7" x14ac:dyDescent="0.2">
      <c r="A184" s="19"/>
      <c r="B184" s="19"/>
      <c r="C184" s="19"/>
      <c r="D184" s="19"/>
      <c r="E184" s="19"/>
      <c r="F184" s="25"/>
      <c r="G184" s="19"/>
    </row>
    <row r="185" spans="1:7" x14ac:dyDescent="0.2">
      <c r="A185" s="19"/>
      <c r="B185" s="19"/>
      <c r="C185" s="19"/>
      <c r="D185" s="19"/>
      <c r="E185" s="19"/>
      <c r="F185" s="25"/>
      <c r="G185" s="19"/>
    </row>
    <row r="186" spans="1:7" x14ac:dyDescent="0.2">
      <c r="A186" s="19"/>
      <c r="B186" s="19"/>
      <c r="C186" s="19"/>
      <c r="D186" s="19"/>
      <c r="E186" s="19"/>
      <c r="F186" s="25"/>
      <c r="G186" s="19"/>
    </row>
    <row r="187" spans="1:7" x14ac:dyDescent="0.2">
      <c r="A187" s="19"/>
      <c r="B187" s="19"/>
      <c r="C187" s="19"/>
      <c r="D187" s="19"/>
      <c r="E187" s="19"/>
      <c r="F187" s="25"/>
      <c r="G187" s="19"/>
    </row>
    <row r="188" spans="1:7" x14ac:dyDescent="0.2">
      <c r="A188" s="19"/>
      <c r="B188" s="19"/>
      <c r="C188" s="19"/>
      <c r="D188" s="19"/>
      <c r="E188" s="19"/>
      <c r="F188" s="25"/>
      <c r="G188" s="19"/>
    </row>
    <row r="189" spans="1:7" x14ac:dyDescent="0.2">
      <c r="A189" s="19"/>
      <c r="B189" s="19"/>
      <c r="C189" s="19"/>
      <c r="D189" s="19"/>
      <c r="E189" s="19"/>
      <c r="F189" s="25"/>
      <c r="G189" s="19"/>
    </row>
    <row r="190" spans="1:7" x14ac:dyDescent="0.2">
      <c r="A190" s="19"/>
      <c r="B190" s="19"/>
      <c r="C190" s="19"/>
      <c r="D190" s="19"/>
      <c r="E190" s="19"/>
      <c r="F190" s="25"/>
      <c r="G190" s="19"/>
    </row>
    <row r="191" spans="1:7" x14ac:dyDescent="0.2">
      <c r="A191" s="19"/>
      <c r="B191" s="19"/>
      <c r="C191" s="19"/>
      <c r="D191" s="19"/>
      <c r="E191" s="19"/>
      <c r="F191" s="25"/>
      <c r="G191" s="19"/>
    </row>
    <row r="192" spans="1:7" x14ac:dyDescent="0.2">
      <c r="A192" s="19"/>
      <c r="B192" s="19"/>
      <c r="C192" s="19"/>
      <c r="D192" s="19"/>
      <c r="E192" s="19"/>
      <c r="F192" s="25"/>
      <c r="G192" s="19"/>
    </row>
    <row r="193" spans="1:7" x14ac:dyDescent="0.2">
      <c r="A193" s="19"/>
      <c r="B193" s="19"/>
      <c r="C193" s="19"/>
      <c r="D193" s="19"/>
      <c r="E193" s="19"/>
      <c r="F193" s="25"/>
      <c r="G193" s="19"/>
    </row>
    <row r="194" spans="1:7" x14ac:dyDescent="0.2">
      <c r="B194" s="19"/>
    </row>
    <row r="195" spans="1:7" x14ac:dyDescent="0.2">
      <c r="B195" s="19"/>
    </row>
  </sheetData>
  <mergeCells count="8">
    <mergeCell ref="A104:F104"/>
    <mergeCell ref="A1:G1"/>
    <mergeCell ref="A2:G2"/>
    <mergeCell ref="A3:G3"/>
    <mergeCell ref="A4:A6"/>
    <mergeCell ref="B4:C5"/>
    <mergeCell ref="D4:E5"/>
    <mergeCell ref="F4:G5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9" orientation="landscape" useFirstPageNumber="1" r:id="rId1"/>
  <headerFooter alignWithMargins="0">
    <oddHeader>&amp;C&amp;"Arial,обычный"&amp;10 &amp;P</oddHeader>
  </headerFooter>
  <rowBreaks count="2" manualBreakCount="2">
    <brk id="3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05"/>
  <sheetViews>
    <sheetView topLeftCell="A82" zoomScaleNormal="100" zoomScaleSheetLayoutView="100" workbookViewId="0">
      <selection activeCell="H9" sqref="H9"/>
    </sheetView>
  </sheetViews>
  <sheetFormatPr defaultColWidth="10.28515625" defaultRowHeight="12.75" x14ac:dyDescent="0.2"/>
  <cols>
    <col min="1" max="1" width="41.7109375" style="5" customWidth="1"/>
    <col min="2" max="5" width="20.140625" style="5" customWidth="1"/>
    <col min="6" max="16384" width="10.28515625" style="5"/>
  </cols>
  <sheetData>
    <row r="1" spans="1:6" s="26" customFormat="1" ht="15" x14ac:dyDescent="0.25">
      <c r="A1" s="482" t="s">
        <v>109</v>
      </c>
      <c r="B1" s="482"/>
      <c r="C1" s="482"/>
      <c r="D1" s="482"/>
      <c r="E1" s="482"/>
    </row>
    <row r="2" spans="1:6" s="26" customFormat="1" ht="15" x14ac:dyDescent="0.25">
      <c r="A2" s="483" t="s">
        <v>110</v>
      </c>
      <c r="B2" s="483"/>
      <c r="C2" s="483"/>
      <c r="D2" s="483"/>
      <c r="E2" s="483"/>
    </row>
    <row r="3" spans="1:6" x14ac:dyDescent="0.2">
      <c r="A3" s="27"/>
      <c r="B3" s="28"/>
      <c r="C3" s="28"/>
      <c r="D3" s="28"/>
      <c r="E3" s="28"/>
    </row>
    <row r="4" spans="1:6" x14ac:dyDescent="0.2">
      <c r="A4" s="484"/>
      <c r="B4" s="485" t="s">
        <v>343</v>
      </c>
      <c r="C4" s="485"/>
      <c r="D4" s="485" t="s">
        <v>344</v>
      </c>
      <c r="E4" s="485"/>
    </row>
    <row r="5" spans="1:6" ht="25.5" x14ac:dyDescent="0.2">
      <c r="A5" s="484"/>
      <c r="B5" s="202" t="s">
        <v>236</v>
      </c>
      <c r="C5" s="202" t="s">
        <v>111</v>
      </c>
      <c r="D5" s="202" t="s">
        <v>236</v>
      </c>
      <c r="E5" s="202" t="s">
        <v>111</v>
      </c>
    </row>
    <row r="6" spans="1:6" x14ac:dyDescent="0.2">
      <c r="A6" s="210" t="s">
        <v>14</v>
      </c>
      <c r="B6" s="29">
        <v>340364</v>
      </c>
      <c r="C6" s="163">
        <f>ROUND(B6/ТАБ_2!B6*100,1)</f>
        <v>21.2</v>
      </c>
      <c r="D6" s="29">
        <v>357750</v>
      </c>
      <c r="E6" s="163">
        <f>D6/ТАБ_2!C6*100</f>
        <v>21.16479432434463</v>
      </c>
      <c r="F6" s="10"/>
    </row>
    <row r="7" spans="1:6" x14ac:dyDescent="0.2">
      <c r="A7" s="211" t="s">
        <v>15</v>
      </c>
      <c r="B7" s="29">
        <v>72337</v>
      </c>
      <c r="C7" s="163">
        <f>ROUND(B7/ТАБ_2!B7*100,1)</f>
        <v>18.5</v>
      </c>
      <c r="D7" s="29">
        <v>76720</v>
      </c>
      <c r="E7" s="163">
        <f>D7/ТАБ_2!C7*100</f>
        <v>18.714705631243213</v>
      </c>
      <c r="F7" s="10"/>
    </row>
    <row r="8" spans="1:6" x14ac:dyDescent="0.2">
      <c r="A8" s="212" t="s">
        <v>16</v>
      </c>
      <c r="B8" s="31">
        <v>1909</v>
      </c>
      <c r="C8" s="164">
        <f>ROUND(B8/ТАБ_2!B8*100,1)</f>
        <v>13.3</v>
      </c>
      <c r="D8" s="31">
        <v>2092</v>
      </c>
      <c r="E8" s="166">
        <f>D8/ТАБ_2!C8*100</f>
        <v>13.860730139799907</v>
      </c>
      <c r="F8" s="11"/>
    </row>
    <row r="9" spans="1:6" x14ac:dyDescent="0.2">
      <c r="A9" s="212" t="s">
        <v>17</v>
      </c>
      <c r="B9" s="31">
        <v>1975</v>
      </c>
      <c r="C9" s="164">
        <f>ROUND(B9/ТАБ_2!B9*100,1)</f>
        <v>17.7</v>
      </c>
      <c r="D9" s="31">
        <v>2073</v>
      </c>
      <c r="E9" s="166">
        <f>D9/ТАБ_2!C9*100</f>
        <v>17.951160374090751</v>
      </c>
      <c r="F9" s="11"/>
    </row>
    <row r="10" spans="1:6" x14ac:dyDescent="0.2">
      <c r="A10" s="212" t="s">
        <v>18</v>
      </c>
      <c r="B10" s="138">
        <v>2486</v>
      </c>
      <c r="C10" s="164">
        <f>ROUND(B10/ТАБ_2!B10*100,1)</f>
        <v>19.600000000000001</v>
      </c>
      <c r="D10" s="138">
        <v>2673</v>
      </c>
      <c r="E10" s="166">
        <f>D10/ТАБ_2!C10*100</f>
        <v>20.013477088948786</v>
      </c>
      <c r="F10" s="11"/>
    </row>
    <row r="11" spans="1:6" x14ac:dyDescent="0.2">
      <c r="A11" s="212" t="s">
        <v>19</v>
      </c>
      <c r="B11" s="138">
        <v>3353</v>
      </c>
      <c r="C11" s="164">
        <f>ROUND(B11/ТАБ_2!B11*100,1)</f>
        <v>15.6</v>
      </c>
      <c r="D11" s="138">
        <v>3636</v>
      </c>
      <c r="E11" s="166">
        <f>D11/ТАБ_2!C11*100</f>
        <v>16.253911488600806</v>
      </c>
      <c r="F11" s="11"/>
    </row>
    <row r="12" spans="1:6" x14ac:dyDescent="0.2">
      <c r="A12" s="212" t="s">
        <v>20</v>
      </c>
      <c r="B12" s="138">
        <v>1910</v>
      </c>
      <c r="C12" s="164">
        <f>ROUND(B12/ТАБ_2!B12*100,1)</f>
        <v>20.9</v>
      </c>
      <c r="D12" s="138">
        <v>2193</v>
      </c>
      <c r="E12" s="166">
        <f>D12/ТАБ_2!C12*100</f>
        <v>22.18512898330804</v>
      </c>
      <c r="F12" s="11"/>
    </row>
    <row r="13" spans="1:6" x14ac:dyDescent="0.2">
      <c r="A13" s="212" t="s">
        <v>21</v>
      </c>
      <c r="B13" s="138">
        <v>2048</v>
      </c>
      <c r="C13" s="164">
        <f>ROUND(B13/ТАБ_2!B13*100,1)</f>
        <v>19.8</v>
      </c>
      <c r="D13" s="138">
        <v>2187</v>
      </c>
      <c r="E13" s="166">
        <f>D13/ТАБ_2!C13*100</f>
        <v>19.963486992240988</v>
      </c>
      <c r="F13" s="11"/>
    </row>
    <row r="14" spans="1:6" x14ac:dyDescent="0.2">
      <c r="A14" s="213" t="s">
        <v>22</v>
      </c>
      <c r="B14" s="138">
        <v>1108</v>
      </c>
      <c r="C14" s="164">
        <f>ROUND(B14/ТАБ_2!B14*100,1)</f>
        <v>17.8</v>
      </c>
      <c r="D14" s="138">
        <v>1222</v>
      </c>
      <c r="E14" s="166">
        <f>D14/ТАБ_2!C14*100</f>
        <v>17.705013039698638</v>
      </c>
      <c r="F14" s="11"/>
    </row>
    <row r="15" spans="1:6" x14ac:dyDescent="0.2">
      <c r="A15" s="212" t="s">
        <v>23</v>
      </c>
      <c r="B15" s="138">
        <v>1818</v>
      </c>
      <c r="C15" s="164">
        <f>ROUND(B15/ТАБ_2!B15*100,1)</f>
        <v>17.7</v>
      </c>
      <c r="D15" s="138">
        <v>1932</v>
      </c>
      <c r="E15" s="166">
        <f>D15/ТАБ_2!C15*100</f>
        <v>18.002236302646292</v>
      </c>
      <c r="F15" s="11"/>
    </row>
    <row r="16" spans="1:6" x14ac:dyDescent="0.2">
      <c r="A16" s="212" t="s">
        <v>24</v>
      </c>
      <c r="B16" s="31">
        <v>1832</v>
      </c>
      <c r="C16" s="164">
        <f>ROUND(B16/ТАБ_2!B16*100,1)</f>
        <v>16.8</v>
      </c>
      <c r="D16" s="31">
        <v>1937</v>
      </c>
      <c r="E16" s="166">
        <f>D16/ТАБ_2!C16*100</f>
        <v>16.751708034247166</v>
      </c>
      <c r="F16" s="11"/>
    </row>
    <row r="17" spans="1:6" x14ac:dyDescent="0.2">
      <c r="A17" s="212" t="s">
        <v>25</v>
      </c>
      <c r="B17" s="31">
        <v>16044</v>
      </c>
      <c r="C17" s="164">
        <f>ROUND(B17/ТАБ_2!B17*100,1)</f>
        <v>19.3</v>
      </c>
      <c r="D17" s="31">
        <v>17166</v>
      </c>
      <c r="E17" s="166">
        <f>D17/ТАБ_2!C17*100</f>
        <v>19.341971830985916</v>
      </c>
      <c r="F17" s="11"/>
    </row>
    <row r="18" spans="1:6" x14ac:dyDescent="0.2">
      <c r="A18" s="212" t="s">
        <v>26</v>
      </c>
      <c r="B18" s="31">
        <v>1242</v>
      </c>
      <c r="C18" s="164">
        <f>ROUND(B18/ТАБ_2!B18*100,1)</f>
        <v>18.5</v>
      </c>
      <c r="D18" s="31">
        <v>1399</v>
      </c>
      <c r="E18" s="166">
        <f>D18/ТАБ_2!C18*100</f>
        <v>19.626823793490463</v>
      </c>
      <c r="F18" s="11"/>
    </row>
    <row r="19" spans="1:6" x14ac:dyDescent="0.2">
      <c r="A19" s="213" t="s">
        <v>27</v>
      </c>
      <c r="B19" s="31">
        <v>1723</v>
      </c>
      <c r="C19" s="164">
        <f>ROUND(B19/ТАБ_2!B19*100,1)</f>
        <v>16.8</v>
      </c>
      <c r="D19" s="31">
        <v>1980</v>
      </c>
      <c r="E19" s="166">
        <f>D19/ТАБ_2!C19*100</f>
        <v>17.990187170634201</v>
      </c>
      <c r="F19" s="11"/>
    </row>
    <row r="20" spans="1:6" x14ac:dyDescent="0.2">
      <c r="A20" s="212" t="s">
        <v>28</v>
      </c>
      <c r="B20" s="31">
        <v>1734</v>
      </c>
      <c r="C20" s="164">
        <f>ROUND(B20/ТАБ_2!B20*100,1)</f>
        <v>22.2</v>
      </c>
      <c r="D20" s="31">
        <v>1908</v>
      </c>
      <c r="E20" s="166">
        <f>D20/ТАБ_2!C20*100</f>
        <v>21.981566820276495</v>
      </c>
      <c r="F20" s="11"/>
    </row>
    <row r="21" spans="1:6" x14ac:dyDescent="0.2">
      <c r="A21" s="212" t="s">
        <v>29</v>
      </c>
      <c r="B21" s="31">
        <v>1513</v>
      </c>
      <c r="C21" s="164">
        <f>ROUND(B21/ТАБ_2!B21*100,1)</f>
        <v>18.3</v>
      </c>
      <c r="D21" s="31">
        <v>1508</v>
      </c>
      <c r="E21" s="166">
        <f>D21/ТАБ_2!C21*100</f>
        <v>16.9953792403922</v>
      </c>
      <c r="F21" s="11"/>
    </row>
    <row r="22" spans="1:6" x14ac:dyDescent="0.2">
      <c r="A22" s="212" t="s">
        <v>30</v>
      </c>
      <c r="B22" s="31">
        <v>2449</v>
      </c>
      <c r="C22" s="164">
        <f>ROUND(B22/ТАБ_2!B22*100,1)</f>
        <v>21.1</v>
      </c>
      <c r="D22" s="31">
        <v>2724</v>
      </c>
      <c r="E22" s="166">
        <f>D22/ТАБ_2!C22*100</f>
        <v>21.296223907434918</v>
      </c>
      <c r="F22" s="11"/>
    </row>
    <row r="23" spans="1:6" x14ac:dyDescent="0.2">
      <c r="A23" s="212" t="s">
        <v>31</v>
      </c>
      <c r="B23" s="31">
        <v>2597</v>
      </c>
      <c r="C23" s="164">
        <f>ROUND(B23/ТАБ_2!B23*100,1)</f>
        <v>21.1</v>
      </c>
      <c r="D23" s="31">
        <v>2707</v>
      </c>
      <c r="E23" s="166">
        <f>D23/ТАБ_2!C23*100</f>
        <v>20.275634783911318</v>
      </c>
      <c r="F23" s="11"/>
    </row>
    <row r="24" spans="1:6" x14ac:dyDescent="0.2">
      <c r="A24" s="212" t="s">
        <v>32</v>
      </c>
      <c r="B24" s="31">
        <v>2226</v>
      </c>
      <c r="C24" s="164">
        <f>ROUND(B24/ТАБ_2!B24*100,1)</f>
        <v>18</v>
      </c>
      <c r="D24" s="31">
        <v>2758</v>
      </c>
      <c r="E24" s="166">
        <f>D24/ТАБ_2!C24*100</f>
        <v>20.722819144939514</v>
      </c>
      <c r="F24" s="11"/>
    </row>
    <row r="25" spans="1:6" x14ac:dyDescent="0.2">
      <c r="A25" s="212" t="s">
        <v>33</v>
      </c>
      <c r="B25" s="138">
        <v>24370</v>
      </c>
      <c r="C25" s="164">
        <f>ROUND(B25/ТАБ_2!B25*100,1)</f>
        <v>18.399999999999999</v>
      </c>
      <c r="D25" s="138">
        <v>24625</v>
      </c>
      <c r="E25" s="166">
        <f>D25/ТАБ_2!C25*100</f>
        <v>18.42457707645919</v>
      </c>
      <c r="F25" s="11"/>
    </row>
    <row r="26" spans="1:6" x14ac:dyDescent="0.2">
      <c r="A26" s="214" t="s">
        <v>34</v>
      </c>
      <c r="B26" s="32">
        <v>30273</v>
      </c>
      <c r="C26" s="163">
        <f>ROUND(B26/ТАБ_2!B26*100,1)</f>
        <v>20.8</v>
      </c>
      <c r="D26" s="32">
        <v>32122</v>
      </c>
      <c r="E26" s="163">
        <f>D26/ТАБ_2!C26*100</f>
        <v>20.777087119913585</v>
      </c>
      <c r="F26" s="10"/>
    </row>
    <row r="27" spans="1:6" x14ac:dyDescent="0.2">
      <c r="A27" s="212" t="s">
        <v>35</v>
      </c>
      <c r="B27" s="31">
        <v>1336</v>
      </c>
      <c r="C27" s="164">
        <f>ROUND(B27/ТАБ_2!B27*100,1)</f>
        <v>22.1</v>
      </c>
      <c r="D27" s="31">
        <v>1427</v>
      </c>
      <c r="E27" s="166">
        <f>D27/ТАБ_2!C27*100</f>
        <v>22.161826370554433</v>
      </c>
      <c r="F27" s="11"/>
    </row>
    <row r="28" spans="1:6" x14ac:dyDescent="0.2">
      <c r="A28" s="212" t="s">
        <v>36</v>
      </c>
      <c r="B28" s="31">
        <v>2472</v>
      </c>
      <c r="C28" s="164">
        <f>ROUND(B28/ТАБ_2!B28*100,1)</f>
        <v>28.9</v>
      </c>
      <c r="D28" s="31">
        <v>2717</v>
      </c>
      <c r="E28" s="166">
        <f>D28/ТАБ_2!C28*100</f>
        <v>27.906737880032868</v>
      </c>
      <c r="F28" s="11"/>
    </row>
    <row r="29" spans="1:6" x14ac:dyDescent="0.2">
      <c r="A29" s="212" t="s">
        <v>37</v>
      </c>
      <c r="B29" s="31">
        <v>2962</v>
      </c>
      <c r="C29" s="164">
        <f>ROUND(B29/ТАБ_2!B29*100,1)</f>
        <v>26.3</v>
      </c>
      <c r="D29" s="31">
        <v>3156</v>
      </c>
      <c r="E29" s="166">
        <f>D29/ТАБ_2!C29*100</f>
        <v>25.470099265595998</v>
      </c>
      <c r="F29" s="11"/>
    </row>
    <row r="30" spans="1:6" x14ac:dyDescent="0.2">
      <c r="A30" s="212" t="s">
        <v>38</v>
      </c>
      <c r="B30" s="31">
        <v>248</v>
      </c>
      <c r="C30" s="164">
        <f>ROUND(B30/ТАБ_2!B30*100,1)</f>
        <v>40.1</v>
      </c>
      <c r="D30" s="31">
        <v>269</v>
      </c>
      <c r="E30" s="166">
        <f>D30/ТАБ_2!C30*100</f>
        <v>40.209267563527654</v>
      </c>
      <c r="F30" s="11"/>
    </row>
    <row r="31" spans="1:6" x14ac:dyDescent="0.2">
      <c r="A31" s="215" t="s">
        <v>292</v>
      </c>
      <c r="B31" s="31">
        <v>2714</v>
      </c>
      <c r="C31" s="164">
        <f>ROUND(B31/ТАБ_2!B31*100,1)</f>
        <v>25.5</v>
      </c>
      <c r="D31" s="31">
        <v>2887</v>
      </c>
      <c r="E31" s="166">
        <f>D31/ТАБ_2!C31*100</f>
        <v>24.628902917590857</v>
      </c>
      <c r="F31" s="11"/>
    </row>
    <row r="32" spans="1:6" x14ac:dyDescent="0.2">
      <c r="A32" s="212" t="s">
        <v>39</v>
      </c>
      <c r="B32" s="31">
        <v>3216</v>
      </c>
      <c r="C32" s="164">
        <f>ROUND(B32/ТАБ_2!B32*100,1)</f>
        <v>26.1</v>
      </c>
      <c r="D32" s="31">
        <v>3421</v>
      </c>
      <c r="E32" s="166">
        <f>D32/ТАБ_2!C32*100</f>
        <v>25.355766380077082</v>
      </c>
      <c r="F32" s="11"/>
    </row>
    <row r="33" spans="1:6" x14ac:dyDescent="0.2">
      <c r="A33" s="212" t="s">
        <v>40</v>
      </c>
      <c r="B33" s="31">
        <v>1927</v>
      </c>
      <c r="C33" s="164">
        <f>ROUND(B33/ТАБ_2!B33*100,1)</f>
        <v>18.7</v>
      </c>
      <c r="D33" s="31">
        <v>2011</v>
      </c>
      <c r="E33" s="166">
        <f>D33/ТАБ_2!C33*100</f>
        <v>18.490253769768298</v>
      </c>
      <c r="F33" s="11"/>
    </row>
    <row r="34" spans="1:6" x14ac:dyDescent="0.2">
      <c r="A34" s="212" t="s">
        <v>41</v>
      </c>
      <c r="B34" s="31">
        <v>2978</v>
      </c>
      <c r="C34" s="164">
        <f>ROUND(B34/ТАБ_2!B34*100,1)</f>
        <v>21.3</v>
      </c>
      <c r="D34" s="31">
        <v>3298</v>
      </c>
      <c r="E34" s="166">
        <f>D34/ТАБ_2!C34*100</f>
        <v>21.95885212064718</v>
      </c>
      <c r="F34" s="11"/>
    </row>
    <row r="35" spans="1:6" x14ac:dyDescent="0.2">
      <c r="A35" s="212" t="s">
        <v>42</v>
      </c>
      <c r="B35" s="31">
        <v>1435</v>
      </c>
      <c r="C35" s="164">
        <f>ROUND(B35/ТАБ_2!B35*100,1)</f>
        <v>19.5</v>
      </c>
      <c r="D35" s="31">
        <v>1538</v>
      </c>
      <c r="E35" s="166">
        <f>D35/ТАБ_2!C35*100</f>
        <v>19.692701664532649</v>
      </c>
      <c r="F35" s="11"/>
    </row>
    <row r="36" spans="1:6" x14ac:dyDescent="0.2">
      <c r="A36" s="212" t="s">
        <v>43</v>
      </c>
      <c r="B36" s="31">
        <v>1245</v>
      </c>
      <c r="C36" s="164">
        <f>ROUND(B36/ТАБ_2!B36*100,1)</f>
        <v>21.3</v>
      </c>
      <c r="D36" s="31">
        <v>1352</v>
      </c>
      <c r="E36" s="166">
        <f>D36/ТАБ_2!C36*100</f>
        <v>21.59399456955758</v>
      </c>
      <c r="F36" s="11"/>
    </row>
    <row r="37" spans="1:6" x14ac:dyDescent="0.2">
      <c r="A37" s="212" t="s">
        <v>44</v>
      </c>
      <c r="B37" s="31">
        <v>1366</v>
      </c>
      <c r="C37" s="164">
        <f>ROUND(B37/ТАБ_2!B37*100,1)</f>
        <v>23.3</v>
      </c>
      <c r="D37" s="31">
        <v>1424</v>
      </c>
      <c r="E37" s="166">
        <f>D37/ТАБ_2!C37*100</f>
        <v>23.424905412074352</v>
      </c>
      <c r="F37" s="11"/>
    </row>
    <row r="38" spans="1:6" x14ac:dyDescent="0.2">
      <c r="A38" s="212" t="s">
        <v>45</v>
      </c>
      <c r="B38" s="31">
        <v>11336</v>
      </c>
      <c r="C38" s="164">
        <f>ROUND(B38/ТАБ_2!B38*100,1)</f>
        <v>17.7</v>
      </c>
      <c r="D38" s="31">
        <v>11778</v>
      </c>
      <c r="E38" s="166">
        <f>D38/ТАБ_2!C38*100</f>
        <v>17.711278195488724</v>
      </c>
      <c r="F38" s="11"/>
    </row>
    <row r="39" spans="1:6" x14ac:dyDescent="0.2">
      <c r="A39" s="216" t="s">
        <v>46</v>
      </c>
      <c r="B39" s="336">
        <v>33373</v>
      </c>
      <c r="C39" s="337">
        <f>ROUND(B39/ТАБ_2!B39*100,1)</f>
        <v>19.3</v>
      </c>
      <c r="D39" s="336">
        <v>36002</v>
      </c>
      <c r="E39" s="163">
        <f>D39/ТАБ_2!C39*100</f>
        <v>19.797199951609535</v>
      </c>
      <c r="F39" s="10"/>
    </row>
    <row r="40" spans="1:6" x14ac:dyDescent="0.2">
      <c r="A40" s="212" t="s">
        <v>47</v>
      </c>
      <c r="B40" s="31">
        <v>790</v>
      </c>
      <c r="C40" s="164">
        <f>ROUND(B40/ТАБ_2!B40*100,1)</f>
        <v>17.5</v>
      </c>
      <c r="D40" s="31">
        <v>888</v>
      </c>
      <c r="E40" s="166">
        <f>D40/ТАБ_2!C40*100</f>
        <v>18.538622129436323</v>
      </c>
      <c r="F40" s="11"/>
    </row>
    <row r="41" spans="1:6" x14ac:dyDescent="0.2">
      <c r="A41" s="212" t="s">
        <v>48</v>
      </c>
      <c r="B41" s="31">
        <v>594</v>
      </c>
      <c r="C41" s="164">
        <f>ROUND(B41/ТАБ_2!B41*100,1)</f>
        <v>19.399999999999999</v>
      </c>
      <c r="D41" s="31">
        <v>567</v>
      </c>
      <c r="E41" s="166">
        <f>D41/ТАБ_2!C41*100</f>
        <v>18.719049191152195</v>
      </c>
      <c r="F41" s="11"/>
    </row>
    <row r="42" spans="1:6" x14ac:dyDescent="0.2">
      <c r="A42" s="212" t="s">
        <v>206</v>
      </c>
      <c r="B42" s="31">
        <v>3743</v>
      </c>
      <c r="C42" s="166">
        <f>ROUND(B42/ТАБ_2!B42*100,1)</f>
        <v>18.399999999999999</v>
      </c>
      <c r="D42" s="31">
        <v>4048</v>
      </c>
      <c r="E42" s="166">
        <f>D42/ТАБ_2!C42*100</f>
        <v>19.415799318912178</v>
      </c>
      <c r="F42" s="11"/>
    </row>
    <row r="43" spans="1:6" x14ac:dyDescent="0.2">
      <c r="A43" s="212" t="s">
        <v>49</v>
      </c>
      <c r="B43" s="138">
        <v>11639</v>
      </c>
      <c r="C43" s="164">
        <f>ROUND(B43/ТАБ_2!B43*100,1)</f>
        <v>18</v>
      </c>
      <c r="D43" s="138">
        <v>12431</v>
      </c>
      <c r="E43" s="166">
        <f>D43/ТАБ_2!C43*100</f>
        <v>18.471848670817419</v>
      </c>
      <c r="F43" s="11"/>
    </row>
    <row r="44" spans="1:6" x14ac:dyDescent="0.2">
      <c r="A44" s="212" t="s">
        <v>50</v>
      </c>
      <c r="B44" s="31">
        <v>2506</v>
      </c>
      <c r="C44" s="164">
        <f>ROUND(B44/ТАБ_2!B44*100,1)</f>
        <v>21.3</v>
      </c>
      <c r="D44" s="31">
        <v>2747</v>
      </c>
      <c r="E44" s="166">
        <f>D44/ТАБ_2!C44*100</f>
        <v>22.387938060309697</v>
      </c>
      <c r="F44" s="11"/>
    </row>
    <row r="45" spans="1:6" x14ac:dyDescent="0.2">
      <c r="A45" s="212" t="s">
        <v>51</v>
      </c>
      <c r="B45" s="31">
        <v>5326</v>
      </c>
      <c r="C45" s="164">
        <f>ROUND(B45/ТАБ_2!B45*100,1)</f>
        <v>22.6</v>
      </c>
      <c r="D45" s="31">
        <v>5678</v>
      </c>
      <c r="E45" s="166">
        <f>D45/ТАБ_2!C45*100</f>
        <v>22.565773785867581</v>
      </c>
      <c r="F45" s="11"/>
    </row>
    <row r="46" spans="1:6" x14ac:dyDescent="0.2">
      <c r="A46" s="212" t="s">
        <v>52</v>
      </c>
      <c r="B46" s="31">
        <v>8096</v>
      </c>
      <c r="C46" s="164">
        <f>ROUND(B46/ТАБ_2!B46*100,1)</f>
        <v>19.7</v>
      </c>
      <c r="D46" s="31">
        <v>8928</v>
      </c>
      <c r="E46" s="166">
        <f>D46/ТАБ_2!C46*100</f>
        <v>20.470491126702434</v>
      </c>
      <c r="F46" s="11"/>
    </row>
    <row r="47" spans="1:6" x14ac:dyDescent="0.2">
      <c r="A47" s="212" t="s">
        <v>208</v>
      </c>
      <c r="B47" s="31">
        <v>679</v>
      </c>
      <c r="C47" s="164">
        <f>ROUND(B47/ТАБ_2!B47*100,1)</f>
        <v>15.2</v>
      </c>
      <c r="D47" s="31">
        <v>715</v>
      </c>
      <c r="E47" s="166">
        <f>D47/ТАБ_2!C47*100</f>
        <v>14.763576295684494</v>
      </c>
      <c r="F47" s="11"/>
    </row>
    <row r="48" spans="1:6" x14ac:dyDescent="0.2">
      <c r="A48" s="217" t="s">
        <v>53</v>
      </c>
      <c r="B48" s="32">
        <v>34456</v>
      </c>
      <c r="C48" s="165">
        <f>ROUND(B48/ТАБ_2!B48*100,1)</f>
        <v>24.3</v>
      </c>
      <c r="D48" s="32">
        <v>28712</v>
      </c>
      <c r="E48" s="163">
        <f>D48/ТАБ_2!C48*100</f>
        <v>19.546067232153799</v>
      </c>
      <c r="F48" s="10"/>
    </row>
    <row r="49" spans="1:6" x14ac:dyDescent="0.2">
      <c r="A49" s="212" t="s">
        <v>54</v>
      </c>
      <c r="B49" s="31">
        <v>10046</v>
      </c>
      <c r="C49" s="164">
        <f>ROUND(B49/ТАБ_2!B49*100,1)</f>
        <v>20.9</v>
      </c>
      <c r="D49" s="31">
        <v>10404</v>
      </c>
      <c r="E49" s="166">
        <f>D49/ТАБ_2!C49*100</f>
        <v>20.735839279308006</v>
      </c>
      <c r="F49" s="11"/>
    </row>
    <row r="50" spans="1:6" x14ac:dyDescent="0.2">
      <c r="A50" s="212" t="s">
        <v>55</v>
      </c>
      <c r="B50" s="31">
        <v>1038</v>
      </c>
      <c r="C50" s="164">
        <f>ROUND(B50/ТАБ_2!B50*100,1)</f>
        <v>12.9</v>
      </c>
      <c r="D50" s="31">
        <v>1294</v>
      </c>
      <c r="E50" s="166">
        <f>D50/ТАБ_2!C50*100</f>
        <v>16.400506970849175</v>
      </c>
      <c r="F50" s="11"/>
    </row>
    <row r="51" spans="1:6" x14ac:dyDescent="0.2">
      <c r="A51" s="212" t="s">
        <v>56</v>
      </c>
      <c r="B51" s="31">
        <v>1105</v>
      </c>
      <c r="C51" s="164">
        <f>ROUND(B51/ТАБ_2!B51*100,1)</f>
        <v>10.199999999999999</v>
      </c>
      <c r="D51" s="31">
        <v>1163</v>
      </c>
      <c r="E51" s="166">
        <f>D51/ТАБ_2!C51*100</f>
        <v>10.461455428622831</v>
      </c>
      <c r="F51" s="11"/>
    </row>
    <row r="52" spans="1:6" x14ac:dyDescent="0.2">
      <c r="A52" s="212" t="s">
        <v>57</v>
      </c>
      <c r="B52" s="31">
        <v>804</v>
      </c>
      <c r="C52" s="164">
        <f>ROUND(B52/ТАБ_2!B52*100,1)</f>
        <v>16.100000000000001</v>
      </c>
      <c r="D52" s="31">
        <v>913</v>
      </c>
      <c r="E52" s="166">
        <f>D52/ТАБ_2!C52*100</f>
        <v>17.83203125</v>
      </c>
      <c r="F52" s="11"/>
    </row>
    <row r="53" spans="1:6" x14ac:dyDescent="0.2">
      <c r="A53" s="212" t="s">
        <v>58</v>
      </c>
      <c r="B53" s="31">
        <v>2245</v>
      </c>
      <c r="C53" s="164">
        <f>ROUND(B53/ТАБ_2!B53*100,1)</f>
        <v>24.5</v>
      </c>
      <c r="D53" s="31">
        <v>2144</v>
      </c>
      <c r="E53" s="166">
        <f>D53/ТАБ_2!C53*100</f>
        <v>23.861992209237616</v>
      </c>
      <c r="F53" s="11"/>
    </row>
    <row r="54" spans="1:6" x14ac:dyDescent="0.2">
      <c r="A54" s="212" t="s">
        <v>59</v>
      </c>
      <c r="B54" s="31">
        <v>12520</v>
      </c>
      <c r="C54" s="164">
        <f>ROUND(B54/ТАБ_2!B54*100,1)</f>
        <v>41.8</v>
      </c>
      <c r="D54" s="31">
        <v>5656</v>
      </c>
      <c r="E54" s="166">
        <f>D54/ТАБ_2!C54*100</f>
        <v>18.038590336469461</v>
      </c>
      <c r="F54" s="11"/>
    </row>
    <row r="55" spans="1:6" x14ac:dyDescent="0.2">
      <c r="A55" s="212" t="s">
        <v>60</v>
      </c>
      <c r="B55" s="31">
        <v>6698</v>
      </c>
      <c r="C55" s="164">
        <f>ROUND(B55/ТАБ_2!B55*100,1)</f>
        <v>21.8</v>
      </c>
      <c r="D55" s="31">
        <v>7138</v>
      </c>
      <c r="E55" s="166">
        <f>D55/ТАБ_2!C55*100</f>
        <v>22.131274610113788</v>
      </c>
      <c r="F55" s="11"/>
    </row>
    <row r="56" spans="1:6" x14ac:dyDescent="0.2">
      <c r="A56" s="211" t="s">
        <v>61</v>
      </c>
      <c r="B56" s="32">
        <v>59009</v>
      </c>
      <c r="C56" s="163">
        <f>ROUND(B56/ТАБ_2!B56*100,1)</f>
        <v>18.899999999999999</v>
      </c>
      <c r="D56" s="32">
        <v>63460</v>
      </c>
      <c r="E56" s="163">
        <f>D56/ТАБ_2!C56*100</f>
        <v>19.240739673944351</v>
      </c>
      <c r="F56" s="10"/>
    </row>
    <row r="57" spans="1:6" x14ac:dyDescent="0.2">
      <c r="A57" s="212" t="s">
        <v>62</v>
      </c>
      <c r="B57" s="31">
        <v>7942</v>
      </c>
      <c r="C57" s="164">
        <f>ROUND(B57/ТАБ_2!B57*100,1)</f>
        <v>16.899999999999999</v>
      </c>
      <c r="D57" s="31">
        <v>8551</v>
      </c>
      <c r="E57" s="166">
        <f>D57/ТАБ_2!C57*100</f>
        <v>17.339551860488694</v>
      </c>
      <c r="F57" s="11"/>
    </row>
    <row r="58" spans="1:6" x14ac:dyDescent="0.2">
      <c r="A58" s="212" t="s">
        <v>63</v>
      </c>
      <c r="B58" s="31">
        <v>1700</v>
      </c>
      <c r="C58" s="164">
        <f>ROUND(B58/ТАБ_2!B58*100,1)</f>
        <v>23</v>
      </c>
      <c r="D58" s="31">
        <v>1923</v>
      </c>
      <c r="E58" s="166">
        <f>D58/ТАБ_2!C58*100</f>
        <v>23.603780532711426</v>
      </c>
      <c r="F58" s="11"/>
    </row>
    <row r="59" spans="1:6" x14ac:dyDescent="0.2">
      <c r="A59" s="212" t="s">
        <v>64</v>
      </c>
      <c r="B59" s="31">
        <v>1501</v>
      </c>
      <c r="C59" s="164">
        <f>ROUND(B59/ТАБ_2!B59*100,1)</f>
        <v>22.6</v>
      </c>
      <c r="D59" s="31">
        <v>1092</v>
      </c>
      <c r="E59" s="166">
        <f>D59/ТАБ_2!C59*100</f>
        <v>15.918367346938775</v>
      </c>
      <c r="F59" s="11"/>
    </row>
    <row r="60" spans="1:6" x14ac:dyDescent="0.2">
      <c r="A60" s="212" t="s">
        <v>65</v>
      </c>
      <c r="B60" s="31">
        <v>7249</v>
      </c>
      <c r="C60" s="164">
        <f>ROUND(B60/ТАБ_2!B60*100,1)</f>
        <v>15.7</v>
      </c>
      <c r="D60" s="31">
        <v>7737</v>
      </c>
      <c r="E60" s="166">
        <f>D60/ТАБ_2!C60*100</f>
        <v>16.019296865294631</v>
      </c>
      <c r="F60" s="11"/>
    </row>
    <row r="61" spans="1:6" x14ac:dyDescent="0.2">
      <c r="A61" s="212" t="s">
        <v>66</v>
      </c>
      <c r="B61" s="31">
        <v>3629</v>
      </c>
      <c r="C61" s="164">
        <f>ROUND(B61/ТАБ_2!B61*100,1)</f>
        <v>22.1</v>
      </c>
      <c r="D61" s="31">
        <v>3925</v>
      </c>
      <c r="E61" s="166">
        <f>D61/ТАБ_2!C61*100</f>
        <v>21.955585389047378</v>
      </c>
      <c r="F61" s="11"/>
    </row>
    <row r="62" spans="1:6" x14ac:dyDescent="0.2">
      <c r="A62" s="212" t="s">
        <v>67</v>
      </c>
      <c r="B62" s="31">
        <v>2498</v>
      </c>
      <c r="C62" s="164">
        <f>ROUND(B62/ТАБ_2!B62*100,1)</f>
        <v>19.100000000000001</v>
      </c>
      <c r="D62" s="31">
        <v>2723</v>
      </c>
      <c r="E62" s="166">
        <f>D62/ТАБ_2!C62*100</f>
        <v>19.516915137614678</v>
      </c>
      <c r="F62" s="11"/>
    </row>
    <row r="63" spans="1:6" x14ac:dyDescent="0.2">
      <c r="A63" s="212" t="s">
        <v>68</v>
      </c>
      <c r="B63" s="31">
        <v>8220</v>
      </c>
      <c r="C63" s="164">
        <f>ROUND(B63/ТАБ_2!B63*100,1)</f>
        <v>27.8</v>
      </c>
      <c r="D63" s="31">
        <v>9077</v>
      </c>
      <c r="E63" s="166">
        <f>D63/ТАБ_2!C63*100</f>
        <v>28.441171862760456</v>
      </c>
      <c r="F63" s="11"/>
    </row>
    <row r="64" spans="1:6" x14ac:dyDescent="0.2">
      <c r="A64" s="212" t="s">
        <v>69</v>
      </c>
      <c r="B64" s="31">
        <v>2968</v>
      </c>
      <c r="C64" s="164">
        <f>ROUND(B64/ТАБ_2!B64*100,1)</f>
        <v>23.5</v>
      </c>
      <c r="D64" s="31">
        <v>3324</v>
      </c>
      <c r="E64" s="166">
        <f>D64/ТАБ_2!C64*100</f>
        <v>24.199184624344788</v>
      </c>
      <c r="F64" s="11"/>
    </row>
    <row r="65" spans="1:6" x14ac:dyDescent="0.2">
      <c r="A65" s="212" t="s">
        <v>70</v>
      </c>
      <c r="B65" s="31">
        <v>5093</v>
      </c>
      <c r="C65" s="164">
        <f>ROUND(B65/ТАБ_2!B65*100,1)</f>
        <v>15.9</v>
      </c>
      <c r="D65" s="31">
        <v>5680</v>
      </c>
      <c r="E65" s="166">
        <f>D65/ТАБ_2!C65*100</f>
        <v>16.631042660966823</v>
      </c>
      <c r="F65" s="11"/>
    </row>
    <row r="66" spans="1:6" x14ac:dyDescent="0.2">
      <c r="A66" s="212" t="s">
        <v>71</v>
      </c>
      <c r="B66" s="31">
        <v>4156</v>
      </c>
      <c r="C66" s="164">
        <f>ROUND(B66/ТАБ_2!B66*100,1)</f>
        <v>19.100000000000001</v>
      </c>
      <c r="D66" s="31">
        <v>4545</v>
      </c>
      <c r="E66" s="166">
        <f>D66/ТАБ_2!C66*100</f>
        <v>19.772905246671886</v>
      </c>
      <c r="F66" s="11"/>
    </row>
    <row r="67" spans="1:6" x14ac:dyDescent="0.2">
      <c r="A67" s="212" t="s">
        <v>72</v>
      </c>
      <c r="B67" s="31">
        <v>1483</v>
      </c>
      <c r="C67" s="164">
        <f>ROUND(B67/ТАБ_2!B67*100,1)</f>
        <v>12.9</v>
      </c>
      <c r="D67" s="31">
        <v>1610</v>
      </c>
      <c r="E67" s="166">
        <f>D67/ТАБ_2!C67*100</f>
        <v>13.50444556282503</v>
      </c>
      <c r="F67" s="11"/>
    </row>
    <row r="68" spans="1:6" x14ac:dyDescent="0.2">
      <c r="A68" s="212" t="s">
        <v>73</v>
      </c>
      <c r="B68" s="31">
        <v>5889</v>
      </c>
      <c r="C68" s="164">
        <f>ROUND(B68/ТАБ_2!B68*100,1)</f>
        <v>17.8</v>
      </c>
      <c r="D68" s="31">
        <v>6049</v>
      </c>
      <c r="E68" s="166">
        <f>D68/ТАБ_2!C68*100</f>
        <v>17.50593274295306</v>
      </c>
      <c r="F68" s="11"/>
    </row>
    <row r="69" spans="1:6" x14ac:dyDescent="0.2">
      <c r="A69" s="213" t="s">
        <v>74</v>
      </c>
      <c r="B69" s="31">
        <v>4697</v>
      </c>
      <c r="C69" s="164">
        <f>ROUND(B69/ТАБ_2!B69*100,1)</f>
        <v>21.1</v>
      </c>
      <c r="D69" s="31">
        <v>5032</v>
      </c>
      <c r="E69" s="166">
        <f>D69/ТАБ_2!C69*100</f>
        <v>21.379105238560562</v>
      </c>
      <c r="F69" s="11"/>
    </row>
    <row r="70" spans="1:6" x14ac:dyDescent="0.2">
      <c r="A70" s="212" t="s">
        <v>75</v>
      </c>
      <c r="B70" s="31">
        <v>1984</v>
      </c>
      <c r="C70" s="164">
        <f>ROUND(B70/ТАБ_2!B70*100,1)</f>
        <v>16.600000000000001</v>
      </c>
      <c r="D70" s="31">
        <v>2192</v>
      </c>
      <c r="E70" s="166">
        <f>D70/ТАБ_2!C70*100</f>
        <v>17.43973267563052</v>
      </c>
      <c r="F70" s="11"/>
    </row>
    <row r="71" spans="1:6" x14ac:dyDescent="0.2">
      <c r="A71" s="216" t="s">
        <v>76</v>
      </c>
      <c r="B71" s="32">
        <v>31664</v>
      </c>
      <c r="C71" s="163">
        <f>ROUND(B71/ТАБ_2!B71*100,1)</f>
        <v>21.5</v>
      </c>
      <c r="D71" s="32">
        <v>34055</v>
      </c>
      <c r="E71" s="163">
        <f>D71/ТАБ_2!C71*100</f>
        <v>21.94491700175276</v>
      </c>
      <c r="F71" s="10"/>
    </row>
    <row r="72" spans="1:6" x14ac:dyDescent="0.2">
      <c r="A72" s="212" t="s">
        <v>77</v>
      </c>
      <c r="B72" s="31">
        <v>1976</v>
      </c>
      <c r="C72" s="164">
        <f>ROUND(B72/ТАБ_2!B72*100,1)</f>
        <v>22.9</v>
      </c>
      <c r="D72" s="31">
        <v>2153</v>
      </c>
      <c r="E72" s="166">
        <f>D72/ТАБ_2!C72*100</f>
        <v>22.737353469215336</v>
      </c>
      <c r="F72" s="11"/>
    </row>
    <row r="73" spans="1:6" x14ac:dyDescent="0.2">
      <c r="A73" s="212" t="s">
        <v>78</v>
      </c>
      <c r="B73" s="31">
        <v>11561</v>
      </c>
      <c r="C73" s="164">
        <f>ROUND(B73/ТАБ_2!B73*100,1)</f>
        <v>23</v>
      </c>
      <c r="D73" s="31">
        <v>12527</v>
      </c>
      <c r="E73" s="166">
        <f>D73/ТАБ_2!C73*100</f>
        <v>23.464953358558425</v>
      </c>
      <c r="F73" s="11"/>
    </row>
    <row r="74" spans="1:6" x14ac:dyDescent="0.2">
      <c r="A74" s="212" t="s">
        <v>79</v>
      </c>
      <c r="B74" s="31">
        <v>9866</v>
      </c>
      <c r="C74" s="164">
        <f>ROUND(B74/ТАБ_2!B74*100,1)</f>
        <v>19.5</v>
      </c>
      <c r="D74" s="31">
        <v>10490</v>
      </c>
      <c r="E74" s="166">
        <f>D74/ТАБ_2!C74*100</f>
        <v>20.11968238137251</v>
      </c>
      <c r="F74" s="11"/>
    </row>
    <row r="75" spans="1:6" x14ac:dyDescent="0.2">
      <c r="A75" s="212" t="s">
        <v>80</v>
      </c>
      <c r="B75" s="31">
        <v>3847</v>
      </c>
      <c r="C75" s="164">
        <f>ROUND(B75/ТАБ_2!B75*100,1)</f>
        <v>17.100000000000001</v>
      </c>
      <c r="D75" s="31">
        <v>4192</v>
      </c>
      <c r="E75" s="166">
        <f>D75/ТАБ_2!C75*100</f>
        <v>17.992188505944462</v>
      </c>
      <c r="F75" s="11"/>
    </row>
    <row r="76" spans="1:6" x14ac:dyDescent="0.2">
      <c r="A76" s="212" t="s">
        <v>81</v>
      </c>
      <c r="B76" s="31">
        <v>1556</v>
      </c>
      <c r="C76" s="164">
        <f>ROUND(B76/ТАБ_2!B76*100,1)</f>
        <v>21.6</v>
      </c>
      <c r="D76" s="31">
        <v>1586</v>
      </c>
      <c r="E76" s="166">
        <f>D76/ТАБ_2!C76*100</f>
        <v>21.062416998671978</v>
      </c>
      <c r="F76" s="11"/>
    </row>
    <row r="77" spans="1:6" x14ac:dyDescent="0.2">
      <c r="A77" s="215" t="s">
        <v>293</v>
      </c>
      <c r="B77" s="31">
        <v>4463</v>
      </c>
      <c r="C77" s="164">
        <f>ROUND(B77/ТАБ_2!B77*100,1)</f>
        <v>21.5</v>
      </c>
      <c r="D77" s="31">
        <v>4712</v>
      </c>
      <c r="E77" s="166">
        <f>D77/ТАБ_2!C77*100</f>
        <v>22.112722323900698</v>
      </c>
      <c r="F77" s="11"/>
    </row>
    <row r="78" spans="1:6" x14ac:dyDescent="0.2">
      <c r="A78" s="212" t="s">
        <v>82</v>
      </c>
      <c r="B78" s="31">
        <v>8261</v>
      </c>
      <c r="C78" s="164">
        <f>ROUND(B78/ТАБ_2!B78*100,1)</f>
        <v>21.9</v>
      </c>
      <c r="D78" s="31">
        <v>8885</v>
      </c>
      <c r="E78" s="166">
        <f>D78/ТАБ_2!C78*100</f>
        <v>22.106939364534348</v>
      </c>
      <c r="F78" s="11"/>
    </row>
    <row r="79" spans="1:6" x14ac:dyDescent="0.2">
      <c r="A79" s="211" t="s">
        <v>83</v>
      </c>
      <c r="B79" s="32">
        <v>51559</v>
      </c>
      <c r="C79" s="163">
        <f>ROUND(B79/ТАБ_2!B79*100,1)</f>
        <v>26.3</v>
      </c>
      <c r="D79" s="32">
        <f>SUM(D80:D89)</f>
        <v>55694</v>
      </c>
      <c r="E79" s="163">
        <f>D79/ТАБ_2!C79*100</f>
        <v>26.688326313116068</v>
      </c>
      <c r="F79" s="10"/>
    </row>
    <row r="80" spans="1:6" x14ac:dyDescent="0.2">
      <c r="A80" s="212" t="s">
        <v>84</v>
      </c>
      <c r="B80" s="31">
        <v>925</v>
      </c>
      <c r="C80" s="164">
        <f>ROUND(B80/ТАБ_2!B80*100,1)</f>
        <v>27.6</v>
      </c>
      <c r="D80" s="31">
        <v>1102</v>
      </c>
      <c r="E80" s="166">
        <f>D80/ТАБ_2!C80*100</f>
        <v>32.053519488074464</v>
      </c>
      <c r="F80" s="11"/>
    </row>
    <row r="81" spans="1:6" x14ac:dyDescent="0.2">
      <c r="A81" s="212" t="s">
        <v>86</v>
      </c>
      <c r="B81" s="31">
        <v>3948</v>
      </c>
      <c r="C81" s="164">
        <f>ROUND(B81/ТАБ_2!B81*100,1)</f>
        <v>60.4</v>
      </c>
      <c r="D81" s="31">
        <v>4434</v>
      </c>
      <c r="E81" s="166">
        <f>D81/ТАБ_2!C81*100</f>
        <v>63.261520901697821</v>
      </c>
      <c r="F81" s="11"/>
    </row>
    <row r="82" spans="1:6" x14ac:dyDescent="0.2">
      <c r="A82" s="212" t="s">
        <v>87</v>
      </c>
      <c r="B82" s="31">
        <v>1648</v>
      </c>
      <c r="C82" s="164">
        <f>ROUND(B82/ТАБ_2!B82*100,1)</f>
        <v>26.6</v>
      </c>
      <c r="D82" s="31">
        <v>1814</v>
      </c>
      <c r="E82" s="166">
        <f>D82/ТАБ_2!C82*100</f>
        <v>27.208639568021596</v>
      </c>
      <c r="F82" s="11"/>
    </row>
    <row r="83" spans="1:6" x14ac:dyDescent="0.2">
      <c r="A83" s="212" t="s">
        <v>88</v>
      </c>
      <c r="B83" s="31">
        <v>5533</v>
      </c>
      <c r="C83" s="164">
        <f>ROUND(B83/ТАБ_2!B83*100,1)</f>
        <v>23.6</v>
      </c>
      <c r="D83" s="31">
        <v>5893</v>
      </c>
      <c r="E83" s="166">
        <f>D83/ТАБ_2!C83*100</f>
        <v>23.059164188448896</v>
      </c>
      <c r="F83" s="11"/>
    </row>
    <row r="84" spans="1:6" x14ac:dyDescent="0.2">
      <c r="A84" s="212" t="s">
        <v>90</v>
      </c>
      <c r="B84" s="31">
        <v>8704</v>
      </c>
      <c r="C84" s="164">
        <f>ROUND(B84/ТАБ_2!B84*100,1)</f>
        <v>26</v>
      </c>
      <c r="D84" s="31">
        <v>9244</v>
      </c>
      <c r="E84" s="166">
        <f>D84/ТАБ_2!C84*100</f>
        <v>25.994038580507283</v>
      </c>
      <c r="F84" s="11"/>
    </row>
    <row r="85" spans="1:6" x14ac:dyDescent="0.2">
      <c r="A85" s="212" t="s">
        <v>91</v>
      </c>
      <c r="B85" s="31">
        <v>9386</v>
      </c>
      <c r="C85" s="164">
        <f>ROUND(B85/ТАБ_2!B85*100,1)</f>
        <v>30.4</v>
      </c>
      <c r="D85" s="31">
        <v>10044</v>
      </c>
      <c r="E85" s="166">
        <f>D85/ТАБ_2!C85*100</f>
        <v>31.141289182401639</v>
      </c>
      <c r="F85" s="11"/>
    </row>
    <row r="86" spans="1:6" x14ac:dyDescent="0.2">
      <c r="A86" s="212" t="s">
        <v>92</v>
      </c>
      <c r="B86" s="31">
        <v>7099</v>
      </c>
      <c r="C86" s="164">
        <f>ROUND(B86/ТАБ_2!B86*100,1)</f>
        <v>26.7</v>
      </c>
      <c r="D86" s="31">
        <v>7659</v>
      </c>
      <c r="E86" s="166">
        <f>D86/ТАБ_2!C86*100</f>
        <v>27.050222504767955</v>
      </c>
      <c r="F86" s="11"/>
    </row>
    <row r="87" spans="1:6" x14ac:dyDescent="0.2">
      <c r="A87" s="212" t="s">
        <v>93</v>
      </c>
      <c r="B87" s="31">
        <v>6741</v>
      </c>
      <c r="C87" s="164">
        <f>ROUND(B87/ТАБ_2!B87*100,1)</f>
        <v>20.6</v>
      </c>
      <c r="D87" s="31">
        <v>7007</v>
      </c>
      <c r="E87" s="166">
        <f>D87/ТАБ_2!C87*100</f>
        <v>20.340803529958198</v>
      </c>
      <c r="F87" s="11"/>
    </row>
    <row r="88" spans="1:6" x14ac:dyDescent="0.2">
      <c r="A88" s="212" t="s">
        <v>94</v>
      </c>
      <c r="B88" s="31">
        <v>4821</v>
      </c>
      <c r="C88" s="164">
        <f>ROUND(B88/ТАБ_2!B88*100,1)</f>
        <v>22.6</v>
      </c>
      <c r="D88" s="31">
        <v>5282</v>
      </c>
      <c r="E88" s="166">
        <f>D88/ТАБ_2!C88*100</f>
        <v>23.36547819163054</v>
      </c>
      <c r="F88" s="11"/>
    </row>
    <row r="89" spans="1:6" x14ac:dyDescent="0.2">
      <c r="A89" s="212" t="s">
        <v>95</v>
      </c>
      <c r="B89" s="31">
        <v>2754</v>
      </c>
      <c r="C89" s="164">
        <f>ROUND(B89/ТАБ_2!B89*100,1)</f>
        <v>23.4</v>
      </c>
      <c r="D89" s="31">
        <v>3215</v>
      </c>
      <c r="E89" s="166">
        <f>D89/ТАБ_2!C89*100</f>
        <v>25.058456742010911</v>
      </c>
      <c r="F89" s="11"/>
    </row>
    <row r="90" spans="1:6" x14ac:dyDescent="0.2">
      <c r="A90" s="216" t="s">
        <v>96</v>
      </c>
      <c r="B90" s="32">
        <v>27693</v>
      </c>
      <c r="C90" s="163">
        <f>ROUND(B90/ТАБ_2!B90*100,1)</f>
        <v>28.3</v>
      </c>
      <c r="D90" s="32">
        <f>SUM(D91:D101)</f>
        <v>30985</v>
      </c>
      <c r="E90" s="163">
        <f>D90/ТАБ_2!C90*100</f>
        <v>29.988482719239666</v>
      </c>
      <c r="F90" s="10"/>
    </row>
    <row r="91" spans="1:6" x14ac:dyDescent="0.2">
      <c r="A91" s="212" t="s">
        <v>85</v>
      </c>
      <c r="B91" s="31">
        <v>4372</v>
      </c>
      <c r="C91" s="164">
        <f>ROUND(B91/ТАБ_2!B91*100,1)</f>
        <v>31.4</v>
      </c>
      <c r="D91" s="31">
        <v>4676</v>
      </c>
      <c r="E91" s="166">
        <f>D91/ТАБ_2!C91*100</f>
        <v>32.708449916060438</v>
      </c>
      <c r="F91" s="10"/>
    </row>
    <row r="92" spans="1:6" x14ac:dyDescent="0.2">
      <c r="A92" s="212" t="s">
        <v>97</v>
      </c>
      <c r="B92" s="31">
        <v>4288</v>
      </c>
      <c r="C92" s="164">
        <f>ROUND(B92/ТАБ_2!B92*100,1)</f>
        <v>32.5</v>
      </c>
      <c r="D92" s="31">
        <v>4646</v>
      </c>
      <c r="E92" s="166">
        <f>D92/ТАБ_2!C92*100</f>
        <v>33.195198628179476</v>
      </c>
      <c r="F92" s="11"/>
    </row>
    <row r="93" spans="1:6" x14ac:dyDescent="0.2">
      <c r="A93" s="212" t="s">
        <v>89</v>
      </c>
      <c r="B93" s="31">
        <v>4381</v>
      </c>
      <c r="C93" s="164">
        <f>ROUND(B93/ТАБ_2!B93*100,1)</f>
        <v>32.299999999999997</v>
      </c>
      <c r="D93" s="31">
        <v>4607</v>
      </c>
      <c r="E93" s="166">
        <f>D93/ТАБ_2!C93*100</f>
        <v>32.033096926713952</v>
      </c>
      <c r="F93" s="11"/>
    </row>
    <row r="94" spans="1:6" x14ac:dyDescent="0.2">
      <c r="A94" s="212" t="s">
        <v>98</v>
      </c>
      <c r="B94" s="31">
        <v>773</v>
      </c>
      <c r="C94" s="164">
        <f>ROUND(B94/ТАБ_2!B94*100,1)</f>
        <v>22.6</v>
      </c>
      <c r="D94" s="31">
        <v>1005</v>
      </c>
      <c r="E94" s="166">
        <f>D94/ТАБ_2!C94*100</f>
        <v>26.785714285714285</v>
      </c>
      <c r="F94" s="11"/>
    </row>
    <row r="95" spans="1:6" x14ac:dyDescent="0.2">
      <c r="A95" s="212" t="s">
        <v>99</v>
      </c>
      <c r="B95" s="31">
        <v>3493</v>
      </c>
      <c r="C95" s="164">
        <f>ROUND(B95/ТАБ_2!B95*100,1)</f>
        <v>17.5</v>
      </c>
      <c r="D95" s="31">
        <v>5146</v>
      </c>
      <c r="E95" s="166">
        <f>D95/ТАБ_2!C95*100</f>
        <v>24.536308587231201</v>
      </c>
      <c r="F95" s="11"/>
    </row>
    <row r="96" spans="1:6" x14ac:dyDescent="0.2">
      <c r="A96" s="212" t="s">
        <v>100</v>
      </c>
      <c r="B96" s="31">
        <v>4455</v>
      </c>
      <c r="C96" s="164">
        <f>ROUND(B96/ТАБ_2!B96*100,1)</f>
        <v>29.5</v>
      </c>
      <c r="D96" s="31">
        <v>4676</v>
      </c>
      <c r="E96" s="166">
        <f>D96/ТАБ_2!C96*100</f>
        <v>29.248764621254768</v>
      </c>
      <c r="F96" s="11"/>
    </row>
    <row r="97" spans="1:6" x14ac:dyDescent="0.2">
      <c r="A97" s="212" t="s">
        <v>101</v>
      </c>
      <c r="B97" s="31">
        <v>2708</v>
      </c>
      <c r="C97" s="164">
        <f>ROUND(B97/ТАБ_2!B97*100,1)</f>
        <v>30.7</v>
      </c>
      <c r="D97" s="31">
        <v>2840</v>
      </c>
      <c r="E97" s="166">
        <f>D97/ТАБ_2!C97*100</f>
        <v>30.024315466751244</v>
      </c>
      <c r="F97" s="11"/>
    </row>
    <row r="98" spans="1:6" x14ac:dyDescent="0.2">
      <c r="A98" s="212" t="s">
        <v>102</v>
      </c>
      <c r="B98" s="31">
        <v>463</v>
      </c>
      <c r="C98" s="164">
        <f>ROUND(B98/ТАБ_2!B98*100,1)</f>
        <v>32.4</v>
      </c>
      <c r="D98" s="31">
        <v>531</v>
      </c>
      <c r="E98" s="166">
        <f>D98/ТАБ_2!C98*100</f>
        <v>33.735705209656928</v>
      </c>
      <c r="F98" s="11"/>
    </row>
    <row r="99" spans="1:6" x14ac:dyDescent="0.2">
      <c r="A99" s="212" t="s">
        <v>103</v>
      </c>
      <c r="B99" s="31">
        <v>1872</v>
      </c>
      <c r="C99" s="164">
        <f>ROUND(B99/ТАБ_2!B99*100,1)</f>
        <v>31.3</v>
      </c>
      <c r="D99" s="31">
        <v>1966</v>
      </c>
      <c r="E99" s="166">
        <f>D99/ТАБ_2!C99*100</f>
        <v>30.994797414472647</v>
      </c>
      <c r="F99" s="11"/>
    </row>
    <row r="100" spans="1:6" x14ac:dyDescent="0.2">
      <c r="A100" s="212" t="s">
        <v>104</v>
      </c>
      <c r="B100" s="31">
        <v>635</v>
      </c>
      <c r="C100" s="164">
        <f>ROUND(B100/ТАБ_2!B100*100,1)</f>
        <v>33.799999999999997</v>
      </c>
      <c r="D100" s="31">
        <v>631</v>
      </c>
      <c r="E100" s="166">
        <f>D100/ТАБ_2!C100*100</f>
        <v>33.0020920502092</v>
      </c>
      <c r="F100" s="11"/>
    </row>
    <row r="101" spans="1:6" x14ac:dyDescent="0.2">
      <c r="A101" s="283" t="s">
        <v>105</v>
      </c>
      <c r="B101" s="284">
        <v>253</v>
      </c>
      <c r="C101" s="285">
        <f>ROUND(B101/ТАБ_2!B101*100,1)</f>
        <v>40.5</v>
      </c>
      <c r="D101" s="284">
        <v>261</v>
      </c>
      <c r="E101" s="449">
        <f>D101/ТАБ_2!C101*100</f>
        <v>40.215716486902927</v>
      </c>
      <c r="F101" s="11"/>
    </row>
    <row r="104" spans="1:6" x14ac:dyDescent="0.2">
      <c r="B104" s="33"/>
      <c r="E104" s="34"/>
    </row>
    <row r="105" spans="1:6" x14ac:dyDescent="0.2">
      <c r="B105" s="33"/>
    </row>
  </sheetData>
  <mergeCells count="5">
    <mergeCell ref="A1:E1"/>
    <mergeCell ref="A2:E2"/>
    <mergeCell ref="A4:A5"/>
    <mergeCell ref="B4:C4"/>
    <mergeCell ref="D4:E4"/>
  </mergeCells>
  <printOptions horizontalCentered="1"/>
  <pageMargins left="0.43307086614173229" right="0.43307086614173229" top="0.70866141732283472" bottom="0.15748031496062992" header="0.31496062992125984" footer="0.31496062992125984"/>
  <pageSetup paperSize="9" firstPageNumber="12" orientation="landscape" useFirstPageNumber="1" r:id="rId1"/>
  <headerFooter alignWithMargins="0">
    <oddHeader>&amp;C&amp;"Arial,обычный"&amp;10 &amp;P</oddHeader>
  </headerFooter>
  <rowBreaks count="2" manualBreakCount="2">
    <brk id="38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05"/>
  <sheetViews>
    <sheetView topLeftCell="A88" zoomScaleNormal="100" workbookViewId="0">
      <selection activeCell="J105" sqref="J105"/>
    </sheetView>
  </sheetViews>
  <sheetFormatPr defaultRowHeight="15" x14ac:dyDescent="0.25"/>
  <cols>
    <col min="1" max="1" width="41.7109375" customWidth="1"/>
    <col min="2" max="3" width="8.5703125" customWidth="1"/>
    <col min="4" max="5" width="8.5703125" style="48" customWidth="1"/>
    <col min="6" max="12" width="8.5703125" customWidth="1"/>
  </cols>
  <sheetData>
    <row r="1" spans="1:13" x14ac:dyDescent="0.25">
      <c r="A1" s="486" t="s">
        <v>112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</row>
    <row r="2" spans="1:13" x14ac:dyDescent="0.25">
      <c r="A2" s="487" t="s">
        <v>346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</row>
    <row r="3" spans="1:13" x14ac:dyDescent="0.25">
      <c r="A3" s="3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3" ht="25.5" x14ac:dyDescent="0.25">
      <c r="A4" s="221"/>
      <c r="B4" s="203" t="s">
        <v>113</v>
      </c>
      <c r="C4" s="222" t="s">
        <v>209</v>
      </c>
      <c r="D4" s="222" t="s">
        <v>116</v>
      </c>
      <c r="E4" s="222" t="s">
        <v>117</v>
      </c>
      <c r="F4" s="222" t="s">
        <v>118</v>
      </c>
      <c r="G4" s="222" t="s">
        <v>119</v>
      </c>
      <c r="H4" s="222" t="s">
        <v>120</v>
      </c>
      <c r="I4" s="222" t="s">
        <v>121</v>
      </c>
      <c r="J4" s="222" t="s">
        <v>122</v>
      </c>
      <c r="K4" s="203" t="s">
        <v>123</v>
      </c>
      <c r="L4" s="203" t="s">
        <v>124</v>
      </c>
      <c r="M4" s="36"/>
    </row>
    <row r="5" spans="1:13" ht="14.1" customHeight="1" x14ac:dyDescent="0.25">
      <c r="A5" s="210" t="s">
        <v>14</v>
      </c>
      <c r="B5" s="37">
        <v>219</v>
      </c>
      <c r="C5" s="37">
        <v>26288</v>
      </c>
      <c r="D5" s="37">
        <v>66579</v>
      </c>
      <c r="E5" s="37">
        <v>84500</v>
      </c>
      <c r="F5" s="37">
        <v>90351</v>
      </c>
      <c r="G5" s="37">
        <v>56464</v>
      </c>
      <c r="H5" s="37">
        <v>14812</v>
      </c>
      <c r="I5" s="38">
        <v>829</v>
      </c>
      <c r="J5" s="39">
        <v>67</v>
      </c>
      <c r="K5" s="40">
        <v>8</v>
      </c>
      <c r="L5" s="37">
        <v>247</v>
      </c>
      <c r="M5" s="155"/>
    </row>
    <row r="6" spans="1:13" ht="14.1" customHeight="1" x14ac:dyDescent="0.25">
      <c r="A6" s="211" t="s">
        <v>15</v>
      </c>
      <c r="B6" s="37">
        <v>42</v>
      </c>
      <c r="C6" s="37">
        <v>4038</v>
      </c>
      <c r="D6" s="37">
        <v>12224</v>
      </c>
      <c r="E6" s="37">
        <v>17742</v>
      </c>
      <c r="F6" s="37">
        <v>20565</v>
      </c>
      <c r="G6" s="37">
        <v>13483</v>
      </c>
      <c r="H6" s="37">
        <v>3857</v>
      </c>
      <c r="I6" s="38">
        <v>268</v>
      </c>
      <c r="J6" s="39">
        <v>31</v>
      </c>
      <c r="K6" s="40">
        <v>2</v>
      </c>
      <c r="L6" s="37">
        <v>85</v>
      </c>
    </row>
    <row r="7" spans="1:13" ht="14.1" customHeight="1" x14ac:dyDescent="0.25">
      <c r="A7" s="212" t="s">
        <v>16</v>
      </c>
      <c r="B7" s="41">
        <v>0</v>
      </c>
      <c r="C7" s="41">
        <v>123</v>
      </c>
      <c r="D7" s="41">
        <v>350</v>
      </c>
      <c r="E7" s="41">
        <v>523</v>
      </c>
      <c r="F7" s="41">
        <v>522</v>
      </c>
      <c r="G7" s="41">
        <v>318</v>
      </c>
      <c r="H7" s="41">
        <v>68</v>
      </c>
      <c r="I7" s="42">
        <v>2</v>
      </c>
      <c r="J7" s="43">
        <v>0</v>
      </c>
      <c r="K7" s="44">
        <v>0</v>
      </c>
      <c r="L7" s="41">
        <v>3</v>
      </c>
    </row>
    <row r="8" spans="1:13" ht="14.1" customHeight="1" x14ac:dyDescent="0.25">
      <c r="A8" s="212" t="s">
        <v>17</v>
      </c>
      <c r="B8" s="41">
        <v>5</v>
      </c>
      <c r="C8" s="41">
        <v>160</v>
      </c>
      <c r="D8" s="41">
        <v>387</v>
      </c>
      <c r="E8" s="41">
        <v>492</v>
      </c>
      <c r="F8" s="41">
        <v>539</v>
      </c>
      <c r="G8" s="41">
        <v>301</v>
      </c>
      <c r="H8" s="41">
        <v>90</v>
      </c>
      <c r="I8" s="42">
        <v>1</v>
      </c>
      <c r="J8" s="43">
        <v>0</v>
      </c>
      <c r="K8" s="44">
        <v>0</v>
      </c>
      <c r="L8" s="41">
        <v>0</v>
      </c>
    </row>
    <row r="9" spans="1:13" ht="14.1" customHeight="1" x14ac:dyDescent="0.25">
      <c r="A9" s="212" t="s">
        <v>18</v>
      </c>
      <c r="B9" s="41">
        <v>1</v>
      </c>
      <c r="C9" s="41">
        <v>212</v>
      </c>
      <c r="D9" s="41">
        <v>462</v>
      </c>
      <c r="E9" s="41">
        <v>576</v>
      </c>
      <c r="F9" s="41">
        <v>699</v>
      </c>
      <c r="G9" s="41">
        <v>431</v>
      </c>
      <c r="H9" s="41">
        <v>99</v>
      </c>
      <c r="I9" s="42">
        <v>3</v>
      </c>
      <c r="J9" s="43">
        <v>0</v>
      </c>
      <c r="K9" s="44">
        <v>2</v>
      </c>
      <c r="L9" s="41">
        <v>1</v>
      </c>
    </row>
    <row r="10" spans="1:13" ht="14.1" customHeight="1" x14ac:dyDescent="0.25">
      <c r="A10" s="212" t="s">
        <v>19</v>
      </c>
      <c r="B10" s="41">
        <v>3</v>
      </c>
      <c r="C10" s="41">
        <v>286</v>
      </c>
      <c r="D10" s="41">
        <v>652</v>
      </c>
      <c r="E10" s="41">
        <v>779</v>
      </c>
      <c r="F10" s="41">
        <v>933</v>
      </c>
      <c r="G10" s="41">
        <v>525</v>
      </c>
      <c r="H10" s="41">
        <v>164</v>
      </c>
      <c r="I10" s="42">
        <v>8</v>
      </c>
      <c r="J10" s="43">
        <v>0</v>
      </c>
      <c r="K10" s="44">
        <v>0</v>
      </c>
      <c r="L10" s="41">
        <v>3</v>
      </c>
    </row>
    <row r="11" spans="1:13" ht="14.1" customHeight="1" x14ac:dyDescent="0.25">
      <c r="A11" s="212" t="s">
        <v>20</v>
      </c>
      <c r="B11" s="41">
        <v>4</v>
      </c>
      <c r="C11" s="41">
        <v>151</v>
      </c>
      <c r="D11" s="41">
        <v>304</v>
      </c>
      <c r="E11" s="41">
        <v>491</v>
      </c>
      <c r="F11" s="41">
        <v>518</v>
      </c>
      <c r="G11" s="41">
        <v>333</v>
      </c>
      <c r="H11" s="41">
        <v>102</v>
      </c>
      <c r="I11" s="42">
        <v>5</v>
      </c>
      <c r="J11" s="43">
        <v>1</v>
      </c>
      <c r="K11" s="44">
        <v>0</v>
      </c>
      <c r="L11" s="41">
        <v>1</v>
      </c>
    </row>
    <row r="12" spans="1:13" ht="14.1" customHeight="1" x14ac:dyDescent="0.25">
      <c r="A12" s="212" t="s">
        <v>21</v>
      </c>
      <c r="B12" s="41">
        <v>3</v>
      </c>
      <c r="C12" s="41">
        <v>145</v>
      </c>
      <c r="D12" s="41">
        <v>373</v>
      </c>
      <c r="E12" s="41">
        <v>510</v>
      </c>
      <c r="F12" s="41">
        <v>570</v>
      </c>
      <c r="G12" s="41">
        <v>350</v>
      </c>
      <c r="H12" s="41">
        <v>92</v>
      </c>
      <c r="I12" s="42">
        <v>4</v>
      </c>
      <c r="J12" s="43">
        <v>0</v>
      </c>
      <c r="K12" s="44">
        <v>0</v>
      </c>
      <c r="L12" s="41">
        <v>1</v>
      </c>
    </row>
    <row r="13" spans="1:13" ht="14.1" customHeight="1" x14ac:dyDescent="0.25">
      <c r="A13" s="213" t="s">
        <v>22</v>
      </c>
      <c r="B13" s="41">
        <v>1</v>
      </c>
      <c r="C13" s="41">
        <v>100</v>
      </c>
      <c r="D13" s="41">
        <v>181</v>
      </c>
      <c r="E13" s="41">
        <v>258</v>
      </c>
      <c r="F13" s="41">
        <v>317</v>
      </c>
      <c r="G13" s="41">
        <v>213</v>
      </c>
      <c r="H13" s="41">
        <v>32</v>
      </c>
      <c r="I13" s="42">
        <v>5</v>
      </c>
      <c r="J13" s="43">
        <v>0</v>
      </c>
      <c r="K13" s="44">
        <v>0</v>
      </c>
      <c r="L13" s="41">
        <v>1</v>
      </c>
    </row>
    <row r="14" spans="1:13" ht="14.1" customHeight="1" x14ac:dyDescent="0.25">
      <c r="A14" s="212" t="s">
        <v>23</v>
      </c>
      <c r="B14" s="41">
        <v>0</v>
      </c>
      <c r="C14" s="41">
        <v>168</v>
      </c>
      <c r="D14" s="41">
        <v>370</v>
      </c>
      <c r="E14" s="41">
        <v>446</v>
      </c>
      <c r="F14" s="41">
        <v>458</v>
      </c>
      <c r="G14" s="41">
        <v>309</v>
      </c>
      <c r="H14" s="41">
        <v>65</v>
      </c>
      <c r="I14" s="42">
        <v>1</v>
      </c>
      <c r="J14" s="43">
        <v>0</v>
      </c>
      <c r="K14" s="44">
        <v>0</v>
      </c>
      <c r="L14" s="41">
        <v>1</v>
      </c>
    </row>
    <row r="15" spans="1:13" ht="14.1" customHeight="1" x14ac:dyDescent="0.25">
      <c r="A15" s="212" t="s">
        <v>24</v>
      </c>
      <c r="B15" s="41">
        <v>3</v>
      </c>
      <c r="C15" s="41">
        <v>157</v>
      </c>
      <c r="D15" s="41">
        <v>374</v>
      </c>
      <c r="E15" s="41">
        <v>423</v>
      </c>
      <c r="F15" s="41">
        <v>496</v>
      </c>
      <c r="G15" s="41">
        <v>295</v>
      </c>
      <c r="H15" s="41">
        <v>80</v>
      </c>
      <c r="I15" s="42">
        <v>4</v>
      </c>
      <c r="J15" s="43">
        <v>0</v>
      </c>
      <c r="K15" s="44">
        <v>0</v>
      </c>
      <c r="L15" s="41">
        <v>0</v>
      </c>
    </row>
    <row r="16" spans="1:13" ht="14.1" customHeight="1" x14ac:dyDescent="0.25">
      <c r="A16" s="212" t="s">
        <v>25</v>
      </c>
      <c r="B16" s="41">
        <v>7</v>
      </c>
      <c r="C16" s="41">
        <v>837</v>
      </c>
      <c r="D16" s="41">
        <v>2730</v>
      </c>
      <c r="E16" s="41">
        <v>3984</v>
      </c>
      <c r="F16" s="41">
        <v>4608</v>
      </c>
      <c r="G16" s="41">
        <v>2975</v>
      </c>
      <c r="H16" s="41">
        <v>813</v>
      </c>
      <c r="I16" s="42">
        <v>39</v>
      </c>
      <c r="J16" s="43">
        <v>7</v>
      </c>
      <c r="K16" s="44">
        <v>0</v>
      </c>
      <c r="L16" s="41">
        <v>44</v>
      </c>
    </row>
    <row r="17" spans="1:12" ht="14.1" customHeight="1" x14ac:dyDescent="0.25">
      <c r="A17" s="212" t="s">
        <v>26</v>
      </c>
      <c r="B17" s="41">
        <v>0</v>
      </c>
      <c r="C17" s="41">
        <v>114</v>
      </c>
      <c r="D17" s="41">
        <v>221</v>
      </c>
      <c r="E17" s="41">
        <v>321</v>
      </c>
      <c r="F17" s="41">
        <v>351</v>
      </c>
      <c r="G17" s="41">
        <v>182</v>
      </c>
      <c r="H17" s="41">
        <v>49</v>
      </c>
      <c r="I17" s="42">
        <v>3</v>
      </c>
      <c r="J17" s="43">
        <v>0</v>
      </c>
      <c r="K17" s="44">
        <v>0</v>
      </c>
      <c r="L17" s="41">
        <v>1</v>
      </c>
    </row>
    <row r="18" spans="1:12" ht="14.1" customHeight="1" x14ac:dyDescent="0.25">
      <c r="A18" s="213" t="s">
        <v>27</v>
      </c>
      <c r="B18" s="41">
        <v>2</v>
      </c>
      <c r="C18" s="41">
        <v>123</v>
      </c>
      <c r="D18" s="41">
        <v>328</v>
      </c>
      <c r="E18" s="41">
        <v>425</v>
      </c>
      <c r="F18" s="41">
        <v>456</v>
      </c>
      <c r="G18" s="41">
        <v>312</v>
      </c>
      <c r="H18" s="41">
        <v>72</v>
      </c>
      <c r="I18" s="42">
        <v>0</v>
      </c>
      <c r="J18" s="43">
        <v>0</v>
      </c>
      <c r="K18" s="44">
        <v>0</v>
      </c>
      <c r="L18" s="41">
        <v>5</v>
      </c>
    </row>
    <row r="19" spans="1:12" ht="14.1" customHeight="1" x14ac:dyDescent="0.25">
      <c r="A19" s="212" t="s">
        <v>28</v>
      </c>
      <c r="B19" s="41">
        <v>1</v>
      </c>
      <c r="C19" s="41">
        <v>114</v>
      </c>
      <c r="D19" s="41">
        <v>331</v>
      </c>
      <c r="E19" s="41">
        <v>452</v>
      </c>
      <c r="F19" s="41">
        <v>464</v>
      </c>
      <c r="G19" s="41">
        <v>293</v>
      </c>
      <c r="H19" s="41">
        <v>77</v>
      </c>
      <c r="I19" s="42">
        <v>1</v>
      </c>
      <c r="J19" s="43">
        <v>0</v>
      </c>
      <c r="K19" s="44">
        <v>0</v>
      </c>
      <c r="L19" s="41">
        <v>1</v>
      </c>
    </row>
    <row r="20" spans="1:12" ht="14.1" customHeight="1" x14ac:dyDescent="0.25">
      <c r="A20" s="212" t="s">
        <v>29</v>
      </c>
      <c r="B20" s="41">
        <v>1</v>
      </c>
      <c r="C20" s="41">
        <v>153</v>
      </c>
      <c r="D20" s="41">
        <v>310</v>
      </c>
      <c r="E20" s="41">
        <v>410</v>
      </c>
      <c r="F20" s="41">
        <v>383</v>
      </c>
      <c r="G20" s="41">
        <v>202</v>
      </c>
      <c r="H20" s="41">
        <v>50</v>
      </c>
      <c r="I20" s="42">
        <v>4</v>
      </c>
      <c r="J20" s="43">
        <v>0</v>
      </c>
      <c r="K20" s="44">
        <v>0</v>
      </c>
      <c r="L20" s="41">
        <v>0</v>
      </c>
    </row>
    <row r="21" spans="1:12" ht="14.1" customHeight="1" x14ac:dyDescent="0.25">
      <c r="A21" s="212" t="s">
        <v>30</v>
      </c>
      <c r="B21" s="41">
        <v>1</v>
      </c>
      <c r="C21" s="41">
        <v>162</v>
      </c>
      <c r="D21" s="41">
        <v>483</v>
      </c>
      <c r="E21" s="41">
        <v>593</v>
      </c>
      <c r="F21" s="41">
        <v>706</v>
      </c>
      <c r="G21" s="41">
        <v>399</v>
      </c>
      <c r="H21" s="41">
        <v>98</v>
      </c>
      <c r="I21" s="42">
        <v>2</v>
      </c>
      <c r="J21" s="43">
        <v>0</v>
      </c>
      <c r="K21" s="44">
        <v>0</v>
      </c>
      <c r="L21" s="41">
        <v>5</v>
      </c>
    </row>
    <row r="22" spans="1:12" ht="14.1" customHeight="1" x14ac:dyDescent="0.25">
      <c r="A22" s="212" t="s">
        <v>31</v>
      </c>
      <c r="B22" s="41">
        <v>7</v>
      </c>
      <c r="C22" s="41">
        <v>220</v>
      </c>
      <c r="D22" s="41">
        <v>523</v>
      </c>
      <c r="E22" s="41">
        <v>634</v>
      </c>
      <c r="F22" s="41">
        <v>681</v>
      </c>
      <c r="G22" s="41">
        <v>418</v>
      </c>
      <c r="H22" s="41">
        <v>107</v>
      </c>
      <c r="I22" s="42">
        <v>7</v>
      </c>
      <c r="J22" s="43">
        <v>0</v>
      </c>
      <c r="K22" s="44">
        <v>0</v>
      </c>
      <c r="L22" s="41">
        <v>0</v>
      </c>
    </row>
    <row r="23" spans="1:12" ht="14.1" customHeight="1" x14ac:dyDescent="0.25">
      <c r="A23" s="212" t="s">
        <v>32</v>
      </c>
      <c r="B23" s="41">
        <v>0</v>
      </c>
      <c r="C23" s="41">
        <v>136</v>
      </c>
      <c r="D23" s="41">
        <v>367</v>
      </c>
      <c r="E23" s="41">
        <v>599</v>
      </c>
      <c r="F23" s="41">
        <v>640</v>
      </c>
      <c r="G23" s="41">
        <v>394</v>
      </c>
      <c r="H23" s="41">
        <v>87</v>
      </c>
      <c r="I23" s="42">
        <v>3</v>
      </c>
      <c r="J23" s="43">
        <v>0</v>
      </c>
      <c r="K23" s="44">
        <v>0</v>
      </c>
      <c r="L23" s="41">
        <v>0</v>
      </c>
    </row>
    <row r="24" spans="1:12" ht="14.1" customHeight="1" x14ac:dyDescent="0.25">
      <c r="A24" s="212" t="s">
        <v>33</v>
      </c>
      <c r="B24" s="41">
        <v>3</v>
      </c>
      <c r="C24" s="41">
        <v>677</v>
      </c>
      <c r="D24" s="41">
        <v>3478</v>
      </c>
      <c r="E24" s="41">
        <v>5826</v>
      </c>
      <c r="F24" s="41">
        <v>7224</v>
      </c>
      <c r="G24" s="41">
        <v>5233</v>
      </c>
      <c r="H24" s="41">
        <v>1712</v>
      </c>
      <c r="I24" s="42">
        <v>176</v>
      </c>
      <c r="J24" s="43">
        <v>23</v>
      </c>
      <c r="K24" s="44">
        <v>0</v>
      </c>
      <c r="L24" s="41">
        <v>18</v>
      </c>
    </row>
    <row r="25" spans="1:12" ht="14.1" customHeight="1" x14ac:dyDescent="0.25">
      <c r="A25" s="214" t="s">
        <v>34</v>
      </c>
      <c r="B25" s="37">
        <v>22</v>
      </c>
      <c r="C25" s="37">
        <v>1711</v>
      </c>
      <c r="D25" s="37">
        <v>4857</v>
      </c>
      <c r="E25" s="37">
        <v>7540</v>
      </c>
      <c r="F25" s="37">
        <v>8879</v>
      </c>
      <c r="G25" s="37">
        <v>5646</v>
      </c>
      <c r="H25" s="37">
        <v>1509</v>
      </c>
      <c r="I25" s="38">
        <v>87</v>
      </c>
      <c r="J25" s="39">
        <v>4</v>
      </c>
      <c r="K25" s="40">
        <v>4</v>
      </c>
      <c r="L25" s="37">
        <v>14</v>
      </c>
    </row>
    <row r="26" spans="1:12" ht="14.1" customHeight="1" x14ac:dyDescent="0.25">
      <c r="A26" s="212" t="s">
        <v>35</v>
      </c>
      <c r="B26" s="41">
        <v>0</v>
      </c>
      <c r="C26" s="41">
        <v>82</v>
      </c>
      <c r="D26" s="41">
        <v>221</v>
      </c>
      <c r="E26" s="41">
        <v>345</v>
      </c>
      <c r="F26" s="41">
        <v>392</v>
      </c>
      <c r="G26" s="41">
        <v>235</v>
      </c>
      <c r="H26" s="41">
        <v>55</v>
      </c>
      <c r="I26" s="42">
        <v>1</v>
      </c>
      <c r="J26" s="43">
        <v>0</v>
      </c>
      <c r="K26" s="44">
        <v>0</v>
      </c>
      <c r="L26" s="41">
        <v>5</v>
      </c>
    </row>
    <row r="27" spans="1:12" ht="14.1" customHeight="1" x14ac:dyDescent="0.25">
      <c r="A27" s="212" t="s">
        <v>36</v>
      </c>
      <c r="B27" s="41">
        <v>1</v>
      </c>
      <c r="C27" s="41">
        <v>177</v>
      </c>
      <c r="D27" s="41">
        <v>480</v>
      </c>
      <c r="E27" s="41">
        <v>614</v>
      </c>
      <c r="F27" s="41">
        <v>691</v>
      </c>
      <c r="G27" s="41">
        <v>404</v>
      </c>
      <c r="H27" s="41">
        <v>102</v>
      </c>
      <c r="I27" s="42">
        <v>2</v>
      </c>
      <c r="J27" s="43">
        <v>0</v>
      </c>
      <c r="K27" s="44">
        <v>0</v>
      </c>
      <c r="L27" s="41">
        <v>1</v>
      </c>
    </row>
    <row r="28" spans="1:12" ht="14.1" customHeight="1" x14ac:dyDescent="0.25">
      <c r="A28" s="212" t="s">
        <v>37</v>
      </c>
      <c r="B28" s="41">
        <v>0</v>
      </c>
      <c r="C28" s="41">
        <v>194</v>
      </c>
      <c r="D28" s="41">
        <v>538</v>
      </c>
      <c r="E28" s="41">
        <v>789</v>
      </c>
      <c r="F28" s="41">
        <v>791</v>
      </c>
      <c r="G28" s="41">
        <v>518</v>
      </c>
      <c r="H28" s="41">
        <v>131</v>
      </c>
      <c r="I28" s="42">
        <v>1</v>
      </c>
      <c r="J28" s="43">
        <v>0</v>
      </c>
      <c r="K28" s="44">
        <v>0</v>
      </c>
      <c r="L28" s="41">
        <v>0</v>
      </c>
    </row>
    <row r="29" spans="1:12" ht="14.1" customHeight="1" x14ac:dyDescent="0.25">
      <c r="A29" s="212" t="s">
        <v>38</v>
      </c>
      <c r="B29" s="41">
        <v>0</v>
      </c>
      <c r="C29" s="41">
        <v>20</v>
      </c>
      <c r="D29" s="41">
        <v>40</v>
      </c>
      <c r="E29" s="41">
        <v>75</v>
      </c>
      <c r="F29" s="41">
        <v>68</v>
      </c>
      <c r="G29" s="41">
        <v>39</v>
      </c>
      <c r="H29" s="41">
        <v>6</v>
      </c>
      <c r="I29" s="42">
        <v>0</v>
      </c>
      <c r="J29" s="43">
        <v>0</v>
      </c>
      <c r="K29" s="44">
        <v>0</v>
      </c>
      <c r="L29" s="41">
        <v>0</v>
      </c>
    </row>
    <row r="30" spans="1:12" ht="14.1" customHeight="1" x14ac:dyDescent="0.25">
      <c r="A30" s="215" t="s">
        <v>292</v>
      </c>
      <c r="B30" s="41">
        <v>0</v>
      </c>
      <c r="C30" s="41">
        <v>174</v>
      </c>
      <c r="D30" s="41">
        <v>498</v>
      </c>
      <c r="E30" s="41">
        <v>714</v>
      </c>
      <c r="F30" s="41">
        <v>723</v>
      </c>
      <c r="G30" s="41">
        <v>479</v>
      </c>
      <c r="H30" s="41">
        <v>125</v>
      </c>
      <c r="I30" s="42">
        <v>1</v>
      </c>
      <c r="J30" s="43">
        <v>0</v>
      </c>
      <c r="K30" s="44">
        <v>0</v>
      </c>
      <c r="L30" s="41">
        <v>0</v>
      </c>
    </row>
    <row r="31" spans="1:12" ht="14.1" customHeight="1" x14ac:dyDescent="0.25">
      <c r="A31" s="212" t="s">
        <v>39</v>
      </c>
      <c r="B31" s="41">
        <v>0</v>
      </c>
      <c r="C31" s="41">
        <v>199</v>
      </c>
      <c r="D31" s="41">
        <v>531</v>
      </c>
      <c r="E31" s="41">
        <v>827</v>
      </c>
      <c r="F31" s="41">
        <v>913</v>
      </c>
      <c r="G31" s="41">
        <v>599</v>
      </c>
      <c r="H31" s="41">
        <v>138</v>
      </c>
      <c r="I31" s="42">
        <v>6</v>
      </c>
      <c r="J31" s="43">
        <v>0</v>
      </c>
      <c r="K31" s="44">
        <v>0</v>
      </c>
      <c r="L31" s="41">
        <v>3</v>
      </c>
    </row>
    <row r="32" spans="1:12" ht="14.1" customHeight="1" x14ac:dyDescent="0.25">
      <c r="A32" s="212" t="s">
        <v>40</v>
      </c>
      <c r="B32" s="41">
        <v>1</v>
      </c>
      <c r="C32" s="41">
        <v>142</v>
      </c>
      <c r="D32" s="41">
        <v>375</v>
      </c>
      <c r="E32" s="41">
        <v>472</v>
      </c>
      <c r="F32" s="41">
        <v>507</v>
      </c>
      <c r="G32" s="41">
        <v>330</v>
      </c>
      <c r="H32" s="41">
        <v>87</v>
      </c>
      <c r="I32" s="42">
        <v>11</v>
      </c>
      <c r="J32" s="43">
        <v>0</v>
      </c>
      <c r="K32" s="44">
        <v>0</v>
      </c>
      <c r="L32" s="41">
        <v>2</v>
      </c>
    </row>
    <row r="33" spans="1:12" ht="14.1" customHeight="1" x14ac:dyDescent="0.25">
      <c r="A33" s="212" t="s">
        <v>41</v>
      </c>
      <c r="B33" s="41">
        <v>7</v>
      </c>
      <c r="C33" s="41">
        <v>213</v>
      </c>
      <c r="D33" s="41">
        <v>519</v>
      </c>
      <c r="E33" s="41">
        <v>737</v>
      </c>
      <c r="F33" s="41">
        <v>864</v>
      </c>
      <c r="G33" s="41">
        <v>511</v>
      </c>
      <c r="H33" s="41">
        <v>113</v>
      </c>
      <c r="I33" s="42">
        <v>13</v>
      </c>
      <c r="J33" s="43">
        <v>0</v>
      </c>
      <c r="K33" s="44">
        <v>1</v>
      </c>
      <c r="L33" s="41">
        <v>0</v>
      </c>
    </row>
    <row r="34" spans="1:12" ht="14.1" customHeight="1" x14ac:dyDescent="0.25">
      <c r="A34" s="212" t="s">
        <v>42</v>
      </c>
      <c r="B34" s="41">
        <v>1</v>
      </c>
      <c r="C34" s="41">
        <v>95</v>
      </c>
      <c r="D34" s="41">
        <v>224</v>
      </c>
      <c r="E34" s="41">
        <v>370</v>
      </c>
      <c r="F34" s="41">
        <v>430</v>
      </c>
      <c r="G34" s="41">
        <v>258</v>
      </c>
      <c r="H34" s="41">
        <v>57</v>
      </c>
      <c r="I34" s="42">
        <v>0</v>
      </c>
      <c r="J34" s="43">
        <v>0</v>
      </c>
      <c r="K34" s="44">
        <v>0</v>
      </c>
      <c r="L34" s="41">
        <v>0</v>
      </c>
    </row>
    <row r="35" spans="1:12" ht="14.1" customHeight="1" x14ac:dyDescent="0.25">
      <c r="A35" s="212" t="s">
        <v>43</v>
      </c>
      <c r="B35" s="41">
        <v>1</v>
      </c>
      <c r="C35" s="41">
        <v>103</v>
      </c>
      <c r="D35" s="41">
        <v>229</v>
      </c>
      <c r="E35" s="41">
        <v>315</v>
      </c>
      <c r="F35" s="41">
        <v>327</v>
      </c>
      <c r="G35" s="41">
        <v>217</v>
      </c>
      <c r="H35" s="41">
        <v>50</v>
      </c>
      <c r="I35" s="42">
        <v>1</v>
      </c>
      <c r="J35" s="43">
        <v>1</v>
      </c>
      <c r="K35" s="44">
        <v>0</v>
      </c>
      <c r="L35" s="41">
        <v>1</v>
      </c>
    </row>
    <row r="36" spans="1:12" ht="14.1" customHeight="1" x14ac:dyDescent="0.25">
      <c r="A36" s="212" t="s">
        <v>44</v>
      </c>
      <c r="B36" s="41">
        <v>2</v>
      </c>
      <c r="C36" s="41">
        <v>96</v>
      </c>
      <c r="D36" s="41">
        <v>267</v>
      </c>
      <c r="E36" s="41">
        <v>346</v>
      </c>
      <c r="F36" s="41">
        <v>368</v>
      </c>
      <c r="G36" s="41">
        <v>220</v>
      </c>
      <c r="H36" s="41">
        <v>62</v>
      </c>
      <c r="I36" s="42">
        <v>3</v>
      </c>
      <c r="J36" s="43">
        <v>0</v>
      </c>
      <c r="K36" s="44">
        <v>0</v>
      </c>
      <c r="L36" s="41">
        <v>2</v>
      </c>
    </row>
    <row r="37" spans="1:12" ht="14.1" customHeight="1" x14ac:dyDescent="0.25">
      <c r="A37" s="212" t="s">
        <v>45</v>
      </c>
      <c r="B37" s="41">
        <v>9</v>
      </c>
      <c r="C37" s="41">
        <v>410</v>
      </c>
      <c r="D37" s="41">
        <v>1473</v>
      </c>
      <c r="E37" s="41">
        <v>2725</v>
      </c>
      <c r="F37" s="41">
        <v>3596</v>
      </c>
      <c r="G37" s="41">
        <v>2354</v>
      </c>
      <c r="H37" s="41">
        <v>714</v>
      </c>
      <c r="I37" s="42">
        <v>49</v>
      </c>
      <c r="J37" s="43">
        <v>3</v>
      </c>
      <c r="K37" s="44">
        <v>3</v>
      </c>
      <c r="L37" s="41">
        <v>0</v>
      </c>
    </row>
    <row r="38" spans="1:12" ht="14.1" customHeight="1" x14ac:dyDescent="0.25">
      <c r="A38" s="216" t="s">
        <v>46</v>
      </c>
      <c r="B38" s="37">
        <v>32</v>
      </c>
      <c r="C38" s="37">
        <v>2698</v>
      </c>
      <c r="D38" s="37">
        <v>6300</v>
      </c>
      <c r="E38" s="37">
        <v>8185</v>
      </c>
      <c r="F38" s="37">
        <v>8940</v>
      </c>
      <c r="G38" s="37">
        <v>5672</v>
      </c>
      <c r="H38" s="37">
        <v>1467</v>
      </c>
      <c r="I38" s="38">
        <v>48</v>
      </c>
      <c r="J38" s="39">
        <v>4</v>
      </c>
      <c r="K38" s="40">
        <v>0</v>
      </c>
      <c r="L38" s="37">
        <v>27</v>
      </c>
    </row>
    <row r="39" spans="1:12" ht="14.1" customHeight="1" x14ac:dyDescent="0.25">
      <c r="A39" s="212" t="s">
        <v>47</v>
      </c>
      <c r="B39" s="41">
        <v>3</v>
      </c>
      <c r="C39" s="41">
        <v>92</v>
      </c>
      <c r="D39" s="41">
        <v>185</v>
      </c>
      <c r="E39" s="41">
        <v>170</v>
      </c>
      <c r="F39" s="41">
        <v>192</v>
      </c>
      <c r="G39" s="41">
        <v>116</v>
      </c>
      <c r="H39" s="41">
        <v>29</v>
      </c>
      <c r="I39" s="42">
        <v>2</v>
      </c>
      <c r="J39" s="43">
        <v>0</v>
      </c>
      <c r="K39" s="44">
        <v>0</v>
      </c>
      <c r="L39" s="41">
        <v>1</v>
      </c>
    </row>
    <row r="40" spans="1:12" ht="14.1" customHeight="1" x14ac:dyDescent="0.25">
      <c r="A40" s="212" t="s">
        <v>48</v>
      </c>
      <c r="B40" s="41">
        <v>0</v>
      </c>
      <c r="C40" s="41">
        <v>47</v>
      </c>
      <c r="D40" s="41">
        <v>107</v>
      </c>
      <c r="E40" s="41">
        <v>125</v>
      </c>
      <c r="F40" s="41">
        <v>168</v>
      </c>
      <c r="G40" s="41">
        <v>105</v>
      </c>
      <c r="H40" s="41">
        <v>41</v>
      </c>
      <c r="I40" s="42">
        <v>1</v>
      </c>
      <c r="J40" s="43">
        <v>0</v>
      </c>
      <c r="K40" s="44">
        <v>0</v>
      </c>
      <c r="L40" s="41">
        <v>0</v>
      </c>
    </row>
    <row r="41" spans="1:12" ht="14.1" customHeight="1" x14ac:dyDescent="0.25">
      <c r="A41" s="212" t="s">
        <v>206</v>
      </c>
      <c r="B41" s="41">
        <v>2</v>
      </c>
      <c r="C41" s="41">
        <v>240</v>
      </c>
      <c r="D41" s="41">
        <v>645</v>
      </c>
      <c r="E41" s="41">
        <v>933</v>
      </c>
      <c r="F41" s="41">
        <v>1052</v>
      </c>
      <c r="G41" s="41">
        <v>676</v>
      </c>
      <c r="H41" s="41">
        <v>186</v>
      </c>
      <c r="I41" s="42">
        <v>7</v>
      </c>
      <c r="J41" s="43">
        <v>0</v>
      </c>
      <c r="K41" s="44">
        <v>0</v>
      </c>
      <c r="L41" s="41">
        <v>2</v>
      </c>
    </row>
    <row r="42" spans="1:12" ht="14.1" customHeight="1" x14ac:dyDescent="0.25">
      <c r="A42" s="212" t="s">
        <v>49</v>
      </c>
      <c r="B42" s="41">
        <v>10</v>
      </c>
      <c r="C42" s="41">
        <v>809</v>
      </c>
      <c r="D42" s="41">
        <v>2125</v>
      </c>
      <c r="E42" s="41">
        <v>2844</v>
      </c>
      <c r="F42" s="41">
        <v>3178</v>
      </c>
      <c r="G42" s="41">
        <v>2100</v>
      </c>
      <c r="H42" s="41">
        <v>541</v>
      </c>
      <c r="I42" s="42">
        <v>17</v>
      </c>
      <c r="J42" s="43">
        <v>3</v>
      </c>
      <c r="K42" s="44">
        <v>0</v>
      </c>
      <c r="L42" s="41">
        <v>12</v>
      </c>
    </row>
    <row r="43" spans="1:12" ht="14.1" customHeight="1" x14ac:dyDescent="0.25">
      <c r="A43" s="212" t="s">
        <v>50</v>
      </c>
      <c r="B43" s="41">
        <v>1</v>
      </c>
      <c r="C43" s="41">
        <v>248</v>
      </c>
      <c r="D43" s="41">
        <v>531</v>
      </c>
      <c r="E43" s="41">
        <v>641</v>
      </c>
      <c r="F43" s="41">
        <v>611</v>
      </c>
      <c r="G43" s="41">
        <v>364</v>
      </c>
      <c r="H43" s="41">
        <v>107</v>
      </c>
      <c r="I43" s="42">
        <v>2</v>
      </c>
      <c r="J43" s="43">
        <v>1</v>
      </c>
      <c r="K43" s="44">
        <v>0</v>
      </c>
      <c r="L43" s="41">
        <v>0</v>
      </c>
    </row>
    <row r="44" spans="1:12" ht="14.1" customHeight="1" x14ac:dyDescent="0.25">
      <c r="A44" s="212" t="s">
        <v>51</v>
      </c>
      <c r="B44" s="41">
        <v>8</v>
      </c>
      <c r="C44" s="41">
        <v>511</v>
      </c>
      <c r="D44" s="41">
        <v>1044</v>
      </c>
      <c r="E44" s="41">
        <v>1336</v>
      </c>
      <c r="F44" s="41">
        <v>1382</v>
      </c>
      <c r="G44" s="41">
        <v>855</v>
      </c>
      <c r="H44" s="41">
        <v>180</v>
      </c>
      <c r="I44" s="42">
        <v>7</v>
      </c>
      <c r="J44" s="43">
        <v>0</v>
      </c>
      <c r="K44" s="44">
        <v>0</v>
      </c>
      <c r="L44" s="41">
        <v>3</v>
      </c>
    </row>
    <row r="45" spans="1:12" ht="14.1" customHeight="1" x14ac:dyDescent="0.25">
      <c r="A45" s="212" t="s">
        <v>52</v>
      </c>
      <c r="B45" s="41">
        <v>8</v>
      </c>
      <c r="C45" s="41">
        <v>714</v>
      </c>
      <c r="D45" s="41">
        <v>1581</v>
      </c>
      <c r="E45" s="41">
        <v>1972</v>
      </c>
      <c r="F45" s="41">
        <v>2150</v>
      </c>
      <c r="G45" s="41">
        <v>1306</v>
      </c>
      <c r="H45" s="41">
        <v>344</v>
      </c>
      <c r="I45" s="42">
        <v>12</v>
      </c>
      <c r="J45" s="43">
        <v>0</v>
      </c>
      <c r="K45" s="44">
        <v>0</v>
      </c>
      <c r="L45" s="41">
        <v>9</v>
      </c>
    </row>
    <row r="46" spans="1:12" ht="14.1" customHeight="1" x14ac:dyDescent="0.25">
      <c r="A46" s="212" t="s">
        <v>208</v>
      </c>
      <c r="B46" s="41">
        <v>0</v>
      </c>
      <c r="C46" s="41">
        <v>37</v>
      </c>
      <c r="D46" s="41">
        <v>82</v>
      </c>
      <c r="E46" s="41">
        <v>164</v>
      </c>
      <c r="F46" s="41">
        <v>207</v>
      </c>
      <c r="G46" s="41">
        <v>150</v>
      </c>
      <c r="H46" s="41">
        <v>39</v>
      </c>
      <c r="I46" s="42">
        <v>0</v>
      </c>
      <c r="J46" s="43">
        <v>0</v>
      </c>
      <c r="K46" s="44">
        <v>0</v>
      </c>
      <c r="L46" s="41">
        <v>0</v>
      </c>
    </row>
    <row r="47" spans="1:12" ht="14.1" customHeight="1" x14ac:dyDescent="0.25">
      <c r="A47" s="217" t="s">
        <v>53</v>
      </c>
      <c r="B47" s="37">
        <v>9</v>
      </c>
      <c r="C47" s="37">
        <v>3836</v>
      </c>
      <c r="D47" s="37">
        <v>9709</v>
      </c>
      <c r="E47" s="37">
        <v>8841</v>
      </c>
      <c r="F47" s="37">
        <v>7110</v>
      </c>
      <c r="G47" s="37">
        <v>3841</v>
      </c>
      <c r="H47" s="37">
        <v>1004</v>
      </c>
      <c r="I47" s="38">
        <v>79</v>
      </c>
      <c r="J47" s="39">
        <v>9</v>
      </c>
      <c r="K47" s="40">
        <v>1</v>
      </c>
      <c r="L47" s="37">
        <v>17</v>
      </c>
    </row>
    <row r="48" spans="1:12" ht="14.1" customHeight="1" x14ac:dyDescent="0.25">
      <c r="A48" s="212" t="s">
        <v>54</v>
      </c>
      <c r="B48" s="41">
        <v>0</v>
      </c>
      <c r="C48" s="41">
        <v>1590</v>
      </c>
      <c r="D48" s="41">
        <v>3181</v>
      </c>
      <c r="E48" s="41">
        <v>2217</v>
      </c>
      <c r="F48" s="41">
        <v>1801</v>
      </c>
      <c r="G48" s="41">
        <v>957</v>
      </c>
      <c r="H48" s="41">
        <v>273</v>
      </c>
      <c r="I48" s="42">
        <v>22</v>
      </c>
      <c r="J48" s="43">
        <v>4</v>
      </c>
      <c r="K48" s="44">
        <v>0</v>
      </c>
      <c r="L48" s="41">
        <v>1</v>
      </c>
    </row>
    <row r="49" spans="1:12" ht="14.1" customHeight="1" x14ac:dyDescent="0.25">
      <c r="A49" s="212" t="s">
        <v>55</v>
      </c>
      <c r="B49" s="41">
        <v>0</v>
      </c>
      <c r="C49" s="41">
        <v>22</v>
      </c>
      <c r="D49" s="41">
        <v>372</v>
      </c>
      <c r="E49" s="41">
        <v>274</v>
      </c>
      <c r="F49" s="41">
        <v>185</v>
      </c>
      <c r="G49" s="41">
        <v>136</v>
      </c>
      <c r="H49" s="41">
        <v>44</v>
      </c>
      <c r="I49" s="42">
        <v>4</v>
      </c>
      <c r="J49" s="43">
        <v>0</v>
      </c>
      <c r="K49" s="44">
        <v>0</v>
      </c>
      <c r="L49" s="41">
        <v>1</v>
      </c>
    </row>
    <row r="50" spans="1:12" ht="14.1" customHeight="1" x14ac:dyDescent="0.25">
      <c r="A50" s="212" t="s">
        <v>56</v>
      </c>
      <c r="B50" s="41">
        <v>1</v>
      </c>
      <c r="C50" s="41">
        <v>87</v>
      </c>
      <c r="D50" s="41">
        <v>216</v>
      </c>
      <c r="E50" s="41">
        <v>300</v>
      </c>
      <c r="F50" s="41">
        <v>298</v>
      </c>
      <c r="G50" s="41">
        <v>157</v>
      </c>
      <c r="H50" s="41">
        <v>43</v>
      </c>
      <c r="I50" s="42">
        <v>2</v>
      </c>
      <c r="J50" s="43">
        <v>0</v>
      </c>
      <c r="K50" s="44">
        <v>0</v>
      </c>
      <c r="L50" s="41">
        <v>1</v>
      </c>
    </row>
    <row r="51" spans="1:12" ht="14.1" customHeight="1" x14ac:dyDescent="0.25">
      <c r="A51" s="212" t="s">
        <v>57</v>
      </c>
      <c r="B51" s="41">
        <v>0</v>
      </c>
      <c r="C51" s="41">
        <v>58</v>
      </c>
      <c r="D51" s="41">
        <v>128</v>
      </c>
      <c r="E51" s="41">
        <v>217</v>
      </c>
      <c r="F51" s="41">
        <v>239</v>
      </c>
      <c r="G51" s="41">
        <v>130</v>
      </c>
      <c r="H51" s="41">
        <v>26</v>
      </c>
      <c r="I51" s="42">
        <v>6</v>
      </c>
      <c r="J51" s="43">
        <v>0</v>
      </c>
      <c r="K51" s="44">
        <v>0</v>
      </c>
      <c r="L51" s="41">
        <v>0</v>
      </c>
    </row>
    <row r="52" spans="1:12" ht="14.1" customHeight="1" x14ac:dyDescent="0.25">
      <c r="A52" s="212" t="s">
        <v>58</v>
      </c>
      <c r="B52" s="41">
        <v>0</v>
      </c>
      <c r="C52" s="41">
        <v>127</v>
      </c>
      <c r="D52" s="41">
        <v>466</v>
      </c>
      <c r="E52" s="41">
        <v>628</v>
      </c>
      <c r="F52" s="41">
        <v>553</v>
      </c>
      <c r="G52" s="41">
        <v>339</v>
      </c>
      <c r="H52" s="41">
        <v>118</v>
      </c>
      <c r="I52" s="42">
        <v>10</v>
      </c>
      <c r="J52" s="43">
        <v>3</v>
      </c>
      <c r="K52" s="44">
        <v>0</v>
      </c>
      <c r="L52" s="41">
        <v>1</v>
      </c>
    </row>
    <row r="53" spans="1:12" ht="14.1" customHeight="1" x14ac:dyDescent="0.25">
      <c r="A53" s="212" t="s">
        <v>59</v>
      </c>
      <c r="B53" s="41">
        <v>0</v>
      </c>
      <c r="C53" s="41">
        <v>1235</v>
      </c>
      <c r="D53" s="41">
        <v>3861</v>
      </c>
      <c r="E53" s="41">
        <v>3554</v>
      </c>
      <c r="F53" s="41">
        <v>2448</v>
      </c>
      <c r="G53" s="41">
        <v>1137</v>
      </c>
      <c r="H53" s="41">
        <v>253</v>
      </c>
      <c r="I53" s="42">
        <v>27</v>
      </c>
      <c r="J53" s="43">
        <v>0</v>
      </c>
      <c r="K53" s="44">
        <v>1</v>
      </c>
      <c r="L53" s="41">
        <v>4</v>
      </c>
    </row>
    <row r="54" spans="1:12" ht="14.1" customHeight="1" x14ac:dyDescent="0.25">
      <c r="A54" s="212" t="s">
        <v>60</v>
      </c>
      <c r="B54" s="41">
        <v>8</v>
      </c>
      <c r="C54" s="41">
        <v>717</v>
      </c>
      <c r="D54" s="41">
        <v>1485</v>
      </c>
      <c r="E54" s="41">
        <v>1651</v>
      </c>
      <c r="F54" s="41">
        <v>1586</v>
      </c>
      <c r="G54" s="41">
        <v>985</v>
      </c>
      <c r="H54" s="41">
        <v>247</v>
      </c>
      <c r="I54" s="42">
        <v>8</v>
      </c>
      <c r="J54" s="43">
        <v>2</v>
      </c>
      <c r="K54" s="44">
        <v>0</v>
      </c>
      <c r="L54" s="41">
        <v>9</v>
      </c>
    </row>
    <row r="55" spans="1:12" ht="14.1" customHeight="1" x14ac:dyDescent="0.25">
      <c r="A55" s="211" t="s">
        <v>61</v>
      </c>
      <c r="B55" s="37">
        <v>27</v>
      </c>
      <c r="C55" s="37">
        <v>4124</v>
      </c>
      <c r="D55" s="37">
        <v>10391</v>
      </c>
      <c r="E55" s="37">
        <v>14491</v>
      </c>
      <c r="F55" s="37">
        <v>16521</v>
      </c>
      <c r="G55" s="37">
        <v>10550</v>
      </c>
      <c r="H55" s="37">
        <v>2710</v>
      </c>
      <c r="I55" s="38">
        <v>141</v>
      </c>
      <c r="J55" s="39">
        <v>8</v>
      </c>
      <c r="K55" s="40">
        <v>0</v>
      </c>
      <c r="L55" s="37">
        <v>46</v>
      </c>
    </row>
    <row r="56" spans="1:12" ht="14.1" customHeight="1" x14ac:dyDescent="0.25">
      <c r="A56" s="212" t="s">
        <v>62</v>
      </c>
      <c r="B56" s="41">
        <v>5</v>
      </c>
      <c r="C56" s="41">
        <v>523</v>
      </c>
      <c r="D56" s="41">
        <v>1270</v>
      </c>
      <c r="E56" s="41">
        <v>1937</v>
      </c>
      <c r="F56" s="41">
        <v>2303</v>
      </c>
      <c r="G56" s="41">
        <v>1497</v>
      </c>
      <c r="H56" s="41">
        <v>380</v>
      </c>
      <c r="I56" s="42">
        <v>24</v>
      </c>
      <c r="J56" s="43">
        <v>1</v>
      </c>
      <c r="K56" s="44">
        <v>0</v>
      </c>
      <c r="L56" s="41">
        <v>2</v>
      </c>
    </row>
    <row r="57" spans="1:12" ht="14.1" customHeight="1" x14ac:dyDescent="0.25">
      <c r="A57" s="212" t="s">
        <v>63</v>
      </c>
      <c r="B57" s="41">
        <v>2</v>
      </c>
      <c r="C57" s="41">
        <v>116</v>
      </c>
      <c r="D57" s="41">
        <v>315</v>
      </c>
      <c r="E57" s="41">
        <v>465</v>
      </c>
      <c r="F57" s="41">
        <v>441</v>
      </c>
      <c r="G57" s="41">
        <v>290</v>
      </c>
      <c r="H57" s="41">
        <v>67</v>
      </c>
      <c r="I57" s="42">
        <v>3</v>
      </c>
      <c r="J57" s="43">
        <v>0</v>
      </c>
      <c r="K57" s="44">
        <v>0</v>
      </c>
      <c r="L57" s="41">
        <v>1</v>
      </c>
    </row>
    <row r="58" spans="1:12" ht="14.1" customHeight="1" x14ac:dyDescent="0.25">
      <c r="A58" s="212" t="s">
        <v>64</v>
      </c>
      <c r="B58" s="41">
        <v>2</v>
      </c>
      <c r="C58" s="41">
        <v>71</v>
      </c>
      <c r="D58" s="41">
        <v>247</v>
      </c>
      <c r="E58" s="41">
        <v>399</v>
      </c>
      <c r="F58" s="41">
        <v>447</v>
      </c>
      <c r="G58" s="41">
        <v>270</v>
      </c>
      <c r="H58" s="41">
        <v>63</v>
      </c>
      <c r="I58" s="42">
        <v>2</v>
      </c>
      <c r="J58" s="43">
        <v>0</v>
      </c>
      <c r="K58" s="44">
        <v>0</v>
      </c>
      <c r="L58" s="41">
        <v>0</v>
      </c>
    </row>
    <row r="59" spans="1:12" ht="14.1" customHeight="1" x14ac:dyDescent="0.25">
      <c r="A59" s="212" t="s">
        <v>65</v>
      </c>
      <c r="B59" s="41">
        <v>1</v>
      </c>
      <c r="C59" s="41">
        <v>371</v>
      </c>
      <c r="D59" s="41">
        <v>1175</v>
      </c>
      <c r="E59" s="41">
        <v>1801</v>
      </c>
      <c r="F59" s="41">
        <v>2118</v>
      </c>
      <c r="G59" s="41">
        <v>1374</v>
      </c>
      <c r="H59" s="41">
        <v>382</v>
      </c>
      <c r="I59" s="42">
        <v>24</v>
      </c>
      <c r="J59" s="43">
        <v>0</v>
      </c>
      <c r="K59" s="44">
        <v>0</v>
      </c>
      <c r="L59" s="41">
        <v>3</v>
      </c>
    </row>
    <row r="60" spans="1:12" ht="14.1" customHeight="1" x14ac:dyDescent="0.25">
      <c r="A60" s="212" t="s">
        <v>66</v>
      </c>
      <c r="B60" s="41">
        <v>3</v>
      </c>
      <c r="C60" s="41">
        <v>255</v>
      </c>
      <c r="D60" s="41">
        <v>635</v>
      </c>
      <c r="E60" s="41">
        <v>869</v>
      </c>
      <c r="F60" s="41">
        <v>1047</v>
      </c>
      <c r="G60" s="41">
        <v>640</v>
      </c>
      <c r="H60" s="41">
        <v>173</v>
      </c>
      <c r="I60" s="42">
        <v>7</v>
      </c>
      <c r="J60" s="43">
        <v>0</v>
      </c>
      <c r="K60" s="44">
        <v>0</v>
      </c>
      <c r="L60" s="41">
        <v>0</v>
      </c>
    </row>
    <row r="61" spans="1:12" ht="14.1" customHeight="1" x14ac:dyDescent="0.25">
      <c r="A61" s="212" t="s">
        <v>67</v>
      </c>
      <c r="B61" s="41">
        <v>1</v>
      </c>
      <c r="C61" s="41">
        <v>166</v>
      </c>
      <c r="D61" s="41">
        <v>432</v>
      </c>
      <c r="E61" s="41">
        <v>597</v>
      </c>
      <c r="F61" s="41">
        <v>707</v>
      </c>
      <c r="G61" s="41">
        <v>478</v>
      </c>
      <c r="H61" s="41">
        <v>112</v>
      </c>
      <c r="I61" s="42">
        <v>4</v>
      </c>
      <c r="J61" s="43">
        <v>0</v>
      </c>
      <c r="K61" s="44">
        <v>0</v>
      </c>
      <c r="L61" s="41">
        <v>1</v>
      </c>
    </row>
    <row r="62" spans="1:12" ht="14.1" customHeight="1" x14ac:dyDescent="0.25">
      <c r="A62" s="212" t="s">
        <v>68</v>
      </c>
      <c r="B62" s="41">
        <v>2</v>
      </c>
      <c r="C62" s="41">
        <v>603</v>
      </c>
      <c r="D62" s="41">
        <v>1573</v>
      </c>
      <c r="E62" s="41">
        <v>2054</v>
      </c>
      <c r="F62" s="41">
        <v>2313</v>
      </c>
      <c r="G62" s="41">
        <v>1323</v>
      </c>
      <c r="H62" s="41">
        <v>333</v>
      </c>
      <c r="I62" s="42">
        <v>19</v>
      </c>
      <c r="J62" s="43">
        <v>0</v>
      </c>
      <c r="K62" s="44">
        <v>0</v>
      </c>
      <c r="L62" s="41">
        <v>0</v>
      </c>
    </row>
    <row r="63" spans="1:12" ht="14.1" customHeight="1" x14ac:dyDescent="0.25">
      <c r="A63" s="212" t="s">
        <v>69</v>
      </c>
      <c r="B63" s="41">
        <v>2</v>
      </c>
      <c r="C63" s="41">
        <v>220</v>
      </c>
      <c r="D63" s="41">
        <v>505</v>
      </c>
      <c r="E63" s="41">
        <v>679</v>
      </c>
      <c r="F63" s="41">
        <v>826</v>
      </c>
      <c r="G63" s="41">
        <v>571</v>
      </c>
      <c r="H63" s="41">
        <v>156</v>
      </c>
      <c r="I63" s="42">
        <v>7</v>
      </c>
      <c r="J63" s="43">
        <v>2</v>
      </c>
      <c r="K63" s="44">
        <v>0</v>
      </c>
      <c r="L63" s="41">
        <v>0</v>
      </c>
    </row>
    <row r="64" spans="1:12" ht="14.1" customHeight="1" x14ac:dyDescent="0.25">
      <c r="A64" s="212" t="s">
        <v>70</v>
      </c>
      <c r="B64" s="41">
        <v>1</v>
      </c>
      <c r="C64" s="41">
        <v>357</v>
      </c>
      <c r="D64" s="41">
        <v>884</v>
      </c>
      <c r="E64" s="41">
        <v>1178</v>
      </c>
      <c r="F64" s="41">
        <v>1465</v>
      </c>
      <c r="G64" s="41">
        <v>962</v>
      </c>
      <c r="H64" s="41">
        <v>220</v>
      </c>
      <c r="I64" s="42">
        <v>15</v>
      </c>
      <c r="J64" s="43">
        <v>0</v>
      </c>
      <c r="K64" s="44">
        <v>0</v>
      </c>
      <c r="L64" s="41">
        <v>11</v>
      </c>
    </row>
    <row r="65" spans="1:12" ht="14.1" customHeight="1" x14ac:dyDescent="0.25">
      <c r="A65" s="212" t="s">
        <v>71</v>
      </c>
      <c r="B65" s="41">
        <v>2</v>
      </c>
      <c r="C65" s="41">
        <v>352</v>
      </c>
      <c r="D65" s="41">
        <v>827</v>
      </c>
      <c r="E65" s="41">
        <v>966</v>
      </c>
      <c r="F65" s="41">
        <v>1145</v>
      </c>
      <c r="G65" s="41">
        <v>698</v>
      </c>
      <c r="H65" s="41">
        <v>154</v>
      </c>
      <c r="I65" s="42">
        <v>12</v>
      </c>
      <c r="J65" s="43">
        <v>0</v>
      </c>
      <c r="K65" s="44">
        <v>0</v>
      </c>
      <c r="L65" s="41">
        <v>0</v>
      </c>
    </row>
    <row r="66" spans="1:12" ht="14.1" customHeight="1" x14ac:dyDescent="0.25">
      <c r="A66" s="212" t="s">
        <v>72</v>
      </c>
      <c r="B66" s="41">
        <v>0</v>
      </c>
      <c r="C66" s="41">
        <v>122</v>
      </c>
      <c r="D66" s="41">
        <v>280</v>
      </c>
      <c r="E66" s="41">
        <v>356</v>
      </c>
      <c r="F66" s="41">
        <v>399</v>
      </c>
      <c r="G66" s="41">
        <v>251</v>
      </c>
      <c r="H66" s="41">
        <v>70</v>
      </c>
      <c r="I66" s="42">
        <v>2</v>
      </c>
      <c r="J66" s="43">
        <v>0</v>
      </c>
      <c r="K66" s="44">
        <v>0</v>
      </c>
      <c r="L66" s="41">
        <v>3</v>
      </c>
    </row>
    <row r="67" spans="1:12" ht="14.1" customHeight="1" x14ac:dyDescent="0.25">
      <c r="A67" s="212" t="s">
        <v>73</v>
      </c>
      <c r="B67" s="41">
        <v>1</v>
      </c>
      <c r="C67" s="41">
        <v>413</v>
      </c>
      <c r="D67" s="41">
        <v>971</v>
      </c>
      <c r="E67" s="41">
        <v>1421</v>
      </c>
      <c r="F67" s="41">
        <v>1652</v>
      </c>
      <c r="G67" s="41">
        <v>1078</v>
      </c>
      <c r="H67" s="41">
        <v>317</v>
      </c>
      <c r="I67" s="42">
        <v>10</v>
      </c>
      <c r="J67" s="43">
        <v>2</v>
      </c>
      <c r="K67" s="44">
        <v>0</v>
      </c>
      <c r="L67" s="41">
        <v>24</v>
      </c>
    </row>
    <row r="68" spans="1:12" ht="14.1" customHeight="1" x14ac:dyDescent="0.25">
      <c r="A68" s="213" t="s">
        <v>74</v>
      </c>
      <c r="B68" s="41">
        <v>1</v>
      </c>
      <c r="C68" s="41">
        <v>384</v>
      </c>
      <c r="D68" s="41">
        <v>911</v>
      </c>
      <c r="E68" s="41">
        <v>1262</v>
      </c>
      <c r="F68" s="41">
        <v>1179</v>
      </c>
      <c r="G68" s="41">
        <v>762</v>
      </c>
      <c r="H68" s="41">
        <v>189</v>
      </c>
      <c r="I68" s="42">
        <v>5</v>
      </c>
      <c r="J68" s="43">
        <v>3</v>
      </c>
      <c r="K68" s="44">
        <v>0</v>
      </c>
      <c r="L68" s="41">
        <v>1</v>
      </c>
    </row>
    <row r="69" spans="1:12" ht="14.1" customHeight="1" x14ac:dyDescent="0.25">
      <c r="A69" s="212" t="s">
        <v>75</v>
      </c>
      <c r="B69" s="41">
        <v>4</v>
      </c>
      <c r="C69" s="41">
        <v>171</v>
      </c>
      <c r="D69" s="41">
        <v>366</v>
      </c>
      <c r="E69" s="41">
        <v>507</v>
      </c>
      <c r="F69" s="41">
        <v>479</v>
      </c>
      <c r="G69" s="41">
        <v>356</v>
      </c>
      <c r="H69" s="41">
        <v>94</v>
      </c>
      <c r="I69" s="42">
        <v>7</v>
      </c>
      <c r="J69" s="43">
        <v>0</v>
      </c>
      <c r="K69" s="44">
        <v>0</v>
      </c>
      <c r="L69" s="41">
        <v>0</v>
      </c>
    </row>
    <row r="70" spans="1:12" ht="14.1" customHeight="1" x14ac:dyDescent="0.25">
      <c r="A70" s="216" t="s">
        <v>76</v>
      </c>
      <c r="B70" s="37">
        <v>28</v>
      </c>
      <c r="C70" s="37">
        <v>2463</v>
      </c>
      <c r="D70" s="37">
        <v>5843</v>
      </c>
      <c r="E70" s="37">
        <v>7679</v>
      </c>
      <c r="F70" s="37">
        <v>8637</v>
      </c>
      <c r="G70" s="37">
        <v>5510</v>
      </c>
      <c r="H70" s="37">
        <v>1407</v>
      </c>
      <c r="I70" s="38">
        <v>78</v>
      </c>
      <c r="J70" s="39">
        <v>9</v>
      </c>
      <c r="K70" s="40">
        <v>0</v>
      </c>
      <c r="L70" s="37">
        <v>10</v>
      </c>
    </row>
    <row r="71" spans="1:12" ht="14.1" customHeight="1" x14ac:dyDescent="0.25">
      <c r="A71" s="212" t="s">
        <v>77</v>
      </c>
      <c r="B71" s="41">
        <v>2</v>
      </c>
      <c r="C71" s="41">
        <v>199</v>
      </c>
      <c r="D71" s="41">
        <v>332</v>
      </c>
      <c r="E71" s="41">
        <v>458</v>
      </c>
      <c r="F71" s="41">
        <v>568</v>
      </c>
      <c r="G71" s="41">
        <v>326</v>
      </c>
      <c r="H71" s="41">
        <v>87</v>
      </c>
      <c r="I71" s="42">
        <v>1</v>
      </c>
      <c r="J71" s="43">
        <v>0</v>
      </c>
      <c r="K71" s="44">
        <v>0</v>
      </c>
      <c r="L71" s="41">
        <v>3</v>
      </c>
    </row>
    <row r="72" spans="1:12" ht="14.1" customHeight="1" x14ac:dyDescent="0.25">
      <c r="A72" s="212" t="s">
        <v>78</v>
      </c>
      <c r="B72" s="41">
        <v>12</v>
      </c>
      <c r="C72" s="41">
        <v>833</v>
      </c>
      <c r="D72" s="41">
        <v>2029</v>
      </c>
      <c r="E72" s="41">
        <v>2784</v>
      </c>
      <c r="F72" s="41">
        <v>3208</v>
      </c>
      <c r="G72" s="41">
        <v>2095</v>
      </c>
      <c r="H72" s="41">
        <v>552</v>
      </c>
      <c r="I72" s="42">
        <v>40</v>
      </c>
      <c r="J72" s="43">
        <v>5</v>
      </c>
      <c r="K72" s="44">
        <v>0</v>
      </c>
      <c r="L72" s="41">
        <v>3</v>
      </c>
    </row>
    <row r="73" spans="1:12" ht="14.1" customHeight="1" x14ac:dyDescent="0.25">
      <c r="A73" s="212" t="s">
        <v>79</v>
      </c>
      <c r="B73" s="41">
        <v>11</v>
      </c>
      <c r="C73" s="41">
        <v>726</v>
      </c>
      <c r="D73" s="41">
        <v>1879</v>
      </c>
      <c r="E73" s="41">
        <v>2442</v>
      </c>
      <c r="F73" s="41">
        <v>2679</v>
      </c>
      <c r="G73" s="41">
        <v>1689</v>
      </c>
      <c r="H73" s="41">
        <v>422</v>
      </c>
      <c r="I73" s="42">
        <v>14</v>
      </c>
      <c r="J73" s="43">
        <v>0</v>
      </c>
      <c r="K73" s="44">
        <v>0</v>
      </c>
      <c r="L73" s="41">
        <v>4</v>
      </c>
    </row>
    <row r="74" spans="1:12" ht="14.1" customHeight="1" x14ac:dyDescent="0.25">
      <c r="A74" s="212" t="s">
        <v>80</v>
      </c>
      <c r="B74" s="41">
        <v>3</v>
      </c>
      <c r="C74" s="41">
        <v>226</v>
      </c>
      <c r="D74" s="41">
        <v>727</v>
      </c>
      <c r="E74" s="41">
        <v>959</v>
      </c>
      <c r="F74" s="41">
        <v>1081</v>
      </c>
      <c r="G74" s="41">
        <v>673</v>
      </c>
      <c r="H74" s="41">
        <v>173</v>
      </c>
      <c r="I74" s="42">
        <v>3</v>
      </c>
      <c r="J74" s="43">
        <v>0</v>
      </c>
      <c r="K74" s="44">
        <v>0</v>
      </c>
      <c r="L74" s="41">
        <v>2</v>
      </c>
    </row>
    <row r="75" spans="1:12" ht="14.1" customHeight="1" x14ac:dyDescent="0.25">
      <c r="A75" s="212" t="s">
        <v>81</v>
      </c>
      <c r="B75" s="41">
        <v>2</v>
      </c>
      <c r="C75" s="41">
        <v>146</v>
      </c>
      <c r="D75" s="41">
        <v>358</v>
      </c>
      <c r="E75" s="41">
        <v>398</v>
      </c>
      <c r="F75" s="41">
        <v>375</v>
      </c>
      <c r="G75" s="41">
        <v>222</v>
      </c>
      <c r="H75" s="41">
        <v>54</v>
      </c>
      <c r="I75" s="42">
        <v>1</v>
      </c>
      <c r="J75" s="43">
        <v>0</v>
      </c>
      <c r="K75" s="44">
        <v>0</v>
      </c>
      <c r="L75" s="41">
        <v>0</v>
      </c>
    </row>
    <row r="76" spans="1:12" ht="14.1" customHeight="1" x14ac:dyDescent="0.25">
      <c r="A76" s="215" t="s">
        <v>293</v>
      </c>
      <c r="B76" s="41">
        <v>6</v>
      </c>
      <c r="C76" s="41">
        <v>354</v>
      </c>
      <c r="D76" s="41">
        <v>794</v>
      </c>
      <c r="E76" s="41">
        <v>1085</v>
      </c>
      <c r="F76" s="41">
        <v>1223</v>
      </c>
      <c r="G76" s="41">
        <v>794</v>
      </c>
      <c r="H76" s="41">
        <v>195</v>
      </c>
      <c r="I76" s="42">
        <v>10</v>
      </c>
      <c r="J76" s="43">
        <v>0</v>
      </c>
      <c r="K76" s="44">
        <v>0</v>
      </c>
      <c r="L76" s="41">
        <v>2</v>
      </c>
    </row>
    <row r="77" spans="1:12" ht="14.1" customHeight="1" x14ac:dyDescent="0.25">
      <c r="A77" s="212" t="s">
        <v>82</v>
      </c>
      <c r="B77" s="41">
        <v>3</v>
      </c>
      <c r="C77" s="41">
        <v>705</v>
      </c>
      <c r="D77" s="41">
        <v>1603</v>
      </c>
      <c r="E77" s="41">
        <v>1995</v>
      </c>
      <c r="F77" s="41">
        <v>2182</v>
      </c>
      <c r="G77" s="41">
        <v>1400</v>
      </c>
      <c r="H77" s="41">
        <v>346</v>
      </c>
      <c r="I77" s="42">
        <v>23</v>
      </c>
      <c r="J77" s="43">
        <v>4</v>
      </c>
      <c r="K77" s="44">
        <v>0</v>
      </c>
      <c r="L77" s="41">
        <v>0</v>
      </c>
    </row>
    <row r="78" spans="1:12" ht="14.1" customHeight="1" x14ac:dyDescent="0.25">
      <c r="A78" s="211" t="s">
        <v>83</v>
      </c>
      <c r="B78" s="37">
        <v>37</v>
      </c>
      <c r="C78" s="37">
        <v>4668</v>
      </c>
      <c r="D78" s="37">
        <v>11128</v>
      </c>
      <c r="E78" s="37">
        <v>12944</v>
      </c>
      <c r="F78" s="37">
        <v>12955</v>
      </c>
      <c r="G78" s="37">
        <v>7776</v>
      </c>
      <c r="H78" s="37">
        <v>1920</v>
      </c>
      <c r="I78" s="38">
        <v>87</v>
      </c>
      <c r="J78" s="39">
        <v>1</v>
      </c>
      <c r="K78" s="40">
        <v>1</v>
      </c>
      <c r="L78" s="37">
        <v>42</v>
      </c>
    </row>
    <row r="79" spans="1:12" ht="14.1" customHeight="1" x14ac:dyDescent="0.25">
      <c r="A79" s="212" t="s">
        <v>84</v>
      </c>
      <c r="B79" s="41">
        <v>1</v>
      </c>
      <c r="C79" s="41">
        <v>84</v>
      </c>
      <c r="D79" s="41">
        <v>224</v>
      </c>
      <c r="E79" s="41">
        <v>226</v>
      </c>
      <c r="F79" s="41">
        <v>198</v>
      </c>
      <c r="G79" s="41">
        <v>142</v>
      </c>
      <c r="H79" s="41">
        <v>44</v>
      </c>
      <c r="I79" s="42">
        <v>2</v>
      </c>
      <c r="J79" s="43">
        <v>0</v>
      </c>
      <c r="K79" s="44">
        <v>0</v>
      </c>
      <c r="L79" s="41">
        <v>4</v>
      </c>
    </row>
    <row r="80" spans="1:12" ht="14.1" customHeight="1" x14ac:dyDescent="0.25">
      <c r="A80" s="212" t="s">
        <v>86</v>
      </c>
      <c r="B80" s="41">
        <v>1</v>
      </c>
      <c r="C80" s="41">
        <v>382</v>
      </c>
      <c r="D80" s="41">
        <v>1278</v>
      </c>
      <c r="E80" s="41">
        <v>1202</v>
      </c>
      <c r="F80" s="41">
        <v>668</v>
      </c>
      <c r="G80" s="41">
        <v>327</v>
      </c>
      <c r="H80" s="41">
        <v>87</v>
      </c>
      <c r="I80" s="42">
        <v>3</v>
      </c>
      <c r="J80" s="43">
        <v>0</v>
      </c>
      <c r="K80" s="44">
        <v>0</v>
      </c>
      <c r="L80" s="41">
        <v>0</v>
      </c>
    </row>
    <row r="81" spans="1:12" ht="14.1" customHeight="1" x14ac:dyDescent="0.25">
      <c r="A81" s="212" t="s">
        <v>87</v>
      </c>
      <c r="B81" s="41">
        <v>2</v>
      </c>
      <c r="C81" s="41">
        <v>152</v>
      </c>
      <c r="D81" s="41">
        <v>349</v>
      </c>
      <c r="E81" s="41">
        <v>429</v>
      </c>
      <c r="F81" s="41">
        <v>384</v>
      </c>
      <c r="G81" s="41">
        <v>254</v>
      </c>
      <c r="H81" s="41">
        <v>71</v>
      </c>
      <c r="I81" s="42">
        <v>4</v>
      </c>
      <c r="J81" s="43">
        <v>0</v>
      </c>
      <c r="K81" s="44">
        <v>0</v>
      </c>
      <c r="L81" s="41">
        <v>3</v>
      </c>
    </row>
    <row r="82" spans="1:12" ht="14.1" customHeight="1" x14ac:dyDescent="0.25">
      <c r="A82" s="212" t="s">
        <v>88</v>
      </c>
      <c r="B82" s="41">
        <v>4</v>
      </c>
      <c r="C82" s="41">
        <v>532</v>
      </c>
      <c r="D82" s="41">
        <v>1073</v>
      </c>
      <c r="E82" s="41">
        <v>1301</v>
      </c>
      <c r="F82" s="41">
        <v>1425</v>
      </c>
      <c r="G82" s="41">
        <v>973</v>
      </c>
      <c r="H82" s="41">
        <v>213</v>
      </c>
      <c r="I82" s="42">
        <v>10</v>
      </c>
      <c r="J82" s="43">
        <v>1</v>
      </c>
      <c r="K82" s="44">
        <v>0</v>
      </c>
      <c r="L82" s="41">
        <v>1</v>
      </c>
    </row>
    <row r="83" spans="1:12" ht="14.1" customHeight="1" x14ac:dyDescent="0.25">
      <c r="A83" s="212" t="s">
        <v>90</v>
      </c>
      <c r="B83" s="41">
        <v>6</v>
      </c>
      <c r="C83" s="41">
        <v>779</v>
      </c>
      <c r="D83" s="41">
        <v>1791</v>
      </c>
      <c r="E83" s="41">
        <v>2208</v>
      </c>
      <c r="F83" s="41">
        <v>2249</v>
      </c>
      <c r="G83" s="41">
        <v>1314</v>
      </c>
      <c r="H83" s="41">
        <v>347</v>
      </c>
      <c r="I83" s="42">
        <v>8</v>
      </c>
      <c r="J83" s="43">
        <v>0</v>
      </c>
      <c r="K83" s="44">
        <v>0</v>
      </c>
      <c r="L83" s="41">
        <v>2</v>
      </c>
    </row>
    <row r="84" spans="1:12" ht="14.1" customHeight="1" x14ac:dyDescent="0.25">
      <c r="A84" s="212" t="s">
        <v>91</v>
      </c>
      <c r="B84" s="41">
        <v>7</v>
      </c>
      <c r="C84" s="41">
        <v>906</v>
      </c>
      <c r="D84" s="41">
        <v>2021</v>
      </c>
      <c r="E84" s="41">
        <v>2452</v>
      </c>
      <c r="F84" s="41">
        <v>2367</v>
      </c>
      <c r="G84" s="41">
        <v>1314</v>
      </c>
      <c r="H84" s="41">
        <v>308</v>
      </c>
      <c r="I84" s="42">
        <v>9</v>
      </c>
      <c r="J84" s="43">
        <v>0</v>
      </c>
      <c r="K84" s="44">
        <v>0</v>
      </c>
      <c r="L84" s="41">
        <v>2</v>
      </c>
    </row>
    <row r="85" spans="1:12" ht="14.1" customHeight="1" x14ac:dyDescent="0.25">
      <c r="A85" s="212" t="s">
        <v>92</v>
      </c>
      <c r="B85" s="41">
        <v>3</v>
      </c>
      <c r="C85" s="41">
        <v>632</v>
      </c>
      <c r="D85" s="41">
        <v>1457</v>
      </c>
      <c r="E85" s="41">
        <v>1743</v>
      </c>
      <c r="F85" s="41">
        <v>1908</v>
      </c>
      <c r="G85" s="41">
        <v>1054</v>
      </c>
      <c r="H85" s="41">
        <v>266</v>
      </c>
      <c r="I85" s="42">
        <v>10</v>
      </c>
      <c r="J85" s="43">
        <v>0</v>
      </c>
      <c r="K85" s="44">
        <v>0</v>
      </c>
      <c r="L85" s="41">
        <v>26</v>
      </c>
    </row>
    <row r="86" spans="1:12" ht="14.1" customHeight="1" x14ac:dyDescent="0.25">
      <c r="A86" s="212" t="s">
        <v>93</v>
      </c>
      <c r="B86" s="41">
        <v>7</v>
      </c>
      <c r="C86" s="41">
        <v>558</v>
      </c>
      <c r="D86" s="41">
        <v>1326</v>
      </c>
      <c r="E86" s="41">
        <v>1625</v>
      </c>
      <c r="F86" s="41">
        <v>1770</v>
      </c>
      <c r="G86" s="41">
        <v>1151</v>
      </c>
      <c r="H86" s="41">
        <v>280</v>
      </c>
      <c r="I86" s="42">
        <v>20</v>
      </c>
      <c r="J86" s="43">
        <v>0</v>
      </c>
      <c r="K86" s="44">
        <v>1</v>
      </c>
      <c r="L86" s="41">
        <v>3</v>
      </c>
    </row>
    <row r="87" spans="1:12" ht="14.1" customHeight="1" x14ac:dyDescent="0.25">
      <c r="A87" s="212" t="s">
        <v>94</v>
      </c>
      <c r="B87" s="41">
        <v>3</v>
      </c>
      <c r="C87" s="41">
        <v>423</v>
      </c>
      <c r="D87" s="41">
        <v>1065</v>
      </c>
      <c r="E87" s="41">
        <v>1127</v>
      </c>
      <c r="F87" s="41">
        <v>1227</v>
      </c>
      <c r="G87" s="41">
        <v>777</v>
      </c>
      <c r="H87" s="41">
        <v>183</v>
      </c>
      <c r="I87" s="42">
        <v>15</v>
      </c>
      <c r="J87" s="43">
        <v>0</v>
      </c>
      <c r="K87" s="44">
        <v>0</v>
      </c>
      <c r="L87" s="41">
        <v>1</v>
      </c>
    </row>
    <row r="88" spans="1:12" ht="14.1" customHeight="1" x14ac:dyDescent="0.25">
      <c r="A88" s="212" t="s">
        <v>95</v>
      </c>
      <c r="B88" s="41">
        <v>3</v>
      </c>
      <c r="C88" s="41">
        <v>220</v>
      </c>
      <c r="D88" s="41">
        <v>544</v>
      </c>
      <c r="E88" s="41">
        <v>631</v>
      </c>
      <c r="F88" s="41">
        <v>759</v>
      </c>
      <c r="G88" s="41">
        <v>470</v>
      </c>
      <c r="H88" s="41">
        <v>121</v>
      </c>
      <c r="I88" s="42">
        <v>6</v>
      </c>
      <c r="J88" s="43">
        <v>0</v>
      </c>
      <c r="K88" s="44">
        <v>0</v>
      </c>
      <c r="L88" s="41">
        <v>0</v>
      </c>
    </row>
    <row r="89" spans="1:12" ht="14.1" customHeight="1" x14ac:dyDescent="0.25">
      <c r="A89" s="216" t="s">
        <v>96</v>
      </c>
      <c r="B89" s="37">
        <v>22</v>
      </c>
      <c r="C89" s="37">
        <v>2750</v>
      </c>
      <c r="D89" s="37">
        <v>6127</v>
      </c>
      <c r="E89" s="37">
        <v>7078</v>
      </c>
      <c r="F89" s="37">
        <v>6744</v>
      </c>
      <c r="G89" s="37">
        <v>3986</v>
      </c>
      <c r="H89" s="37">
        <v>938</v>
      </c>
      <c r="I89" s="38">
        <v>41</v>
      </c>
      <c r="J89" s="39">
        <v>1</v>
      </c>
      <c r="K89" s="40">
        <v>0</v>
      </c>
      <c r="L89" s="37">
        <v>6</v>
      </c>
    </row>
    <row r="90" spans="1:12" ht="14.1" customHeight="1" x14ac:dyDescent="0.25">
      <c r="A90" s="212" t="s">
        <v>85</v>
      </c>
      <c r="B90" s="41">
        <v>6</v>
      </c>
      <c r="C90" s="41">
        <v>433</v>
      </c>
      <c r="D90" s="41">
        <v>914</v>
      </c>
      <c r="E90" s="41">
        <v>1113</v>
      </c>
      <c r="F90" s="41">
        <v>1072</v>
      </c>
      <c r="G90" s="41">
        <v>666</v>
      </c>
      <c r="H90" s="41">
        <v>160</v>
      </c>
      <c r="I90" s="42">
        <v>7</v>
      </c>
      <c r="J90" s="43">
        <v>0</v>
      </c>
      <c r="K90" s="44">
        <v>0</v>
      </c>
      <c r="L90" s="41">
        <v>1</v>
      </c>
    </row>
    <row r="91" spans="1:12" ht="14.1" customHeight="1" x14ac:dyDescent="0.25">
      <c r="A91" s="212" t="s">
        <v>97</v>
      </c>
      <c r="B91" s="41">
        <v>1</v>
      </c>
      <c r="C91" s="41">
        <v>435</v>
      </c>
      <c r="D91" s="41">
        <v>1139</v>
      </c>
      <c r="E91" s="41">
        <v>1162</v>
      </c>
      <c r="F91" s="41">
        <v>879</v>
      </c>
      <c r="G91" s="41">
        <v>510</v>
      </c>
      <c r="H91" s="41">
        <v>151</v>
      </c>
      <c r="I91" s="42">
        <v>11</v>
      </c>
      <c r="J91" s="43">
        <v>0</v>
      </c>
      <c r="K91" s="44">
        <v>0</v>
      </c>
      <c r="L91" s="41">
        <v>0</v>
      </c>
    </row>
    <row r="92" spans="1:12" ht="14.1" customHeight="1" x14ac:dyDescent="0.25">
      <c r="A92" s="212" t="s">
        <v>89</v>
      </c>
      <c r="B92" s="41">
        <v>3</v>
      </c>
      <c r="C92" s="41">
        <v>586</v>
      </c>
      <c r="D92" s="41">
        <v>1074</v>
      </c>
      <c r="E92" s="41">
        <v>1101</v>
      </c>
      <c r="F92" s="41">
        <v>944</v>
      </c>
      <c r="G92" s="41">
        <v>559</v>
      </c>
      <c r="H92" s="41">
        <v>110</v>
      </c>
      <c r="I92" s="42">
        <v>2</v>
      </c>
      <c r="J92" s="43">
        <v>0</v>
      </c>
      <c r="K92" s="44">
        <v>0</v>
      </c>
      <c r="L92" s="41">
        <v>2</v>
      </c>
    </row>
    <row r="93" spans="1:12" ht="14.1" customHeight="1" x14ac:dyDescent="0.25">
      <c r="A93" s="212" t="s">
        <v>98</v>
      </c>
      <c r="B93" s="41">
        <v>0</v>
      </c>
      <c r="C93" s="41">
        <v>74</v>
      </c>
      <c r="D93" s="41">
        <v>119</v>
      </c>
      <c r="E93" s="41">
        <v>179</v>
      </c>
      <c r="F93" s="41">
        <v>219</v>
      </c>
      <c r="G93" s="41">
        <v>139</v>
      </c>
      <c r="H93" s="41">
        <v>40</v>
      </c>
      <c r="I93" s="42">
        <v>2</v>
      </c>
      <c r="J93" s="43">
        <v>1</v>
      </c>
      <c r="K93" s="44">
        <v>0</v>
      </c>
      <c r="L93" s="41">
        <v>0</v>
      </c>
    </row>
    <row r="94" spans="1:12" ht="14.1" customHeight="1" x14ac:dyDescent="0.25">
      <c r="A94" s="212" t="s">
        <v>99</v>
      </c>
      <c r="B94" s="41">
        <v>3</v>
      </c>
      <c r="C94" s="41">
        <v>330</v>
      </c>
      <c r="D94" s="41">
        <v>753</v>
      </c>
      <c r="E94" s="41">
        <v>856</v>
      </c>
      <c r="F94" s="41">
        <v>864</v>
      </c>
      <c r="G94" s="41">
        <v>553</v>
      </c>
      <c r="H94" s="41">
        <v>130</v>
      </c>
      <c r="I94" s="42">
        <v>4</v>
      </c>
      <c r="J94" s="43">
        <v>0</v>
      </c>
      <c r="K94" s="44">
        <v>0</v>
      </c>
      <c r="L94" s="41">
        <v>0</v>
      </c>
    </row>
    <row r="95" spans="1:12" ht="14.1" customHeight="1" x14ac:dyDescent="0.25">
      <c r="A95" s="212" t="s">
        <v>100</v>
      </c>
      <c r="B95" s="41">
        <v>4</v>
      </c>
      <c r="C95" s="41">
        <v>351</v>
      </c>
      <c r="D95" s="41">
        <v>840</v>
      </c>
      <c r="E95" s="41">
        <v>1179</v>
      </c>
      <c r="F95" s="41">
        <v>1225</v>
      </c>
      <c r="G95" s="41">
        <v>687</v>
      </c>
      <c r="H95" s="41">
        <v>159</v>
      </c>
      <c r="I95" s="42">
        <v>7</v>
      </c>
      <c r="J95" s="43">
        <v>0</v>
      </c>
      <c r="K95" s="44">
        <v>0</v>
      </c>
      <c r="L95" s="41">
        <v>3</v>
      </c>
    </row>
    <row r="96" spans="1:12" ht="14.1" customHeight="1" x14ac:dyDescent="0.25">
      <c r="A96" s="212" t="s">
        <v>101</v>
      </c>
      <c r="B96" s="41">
        <v>2</v>
      </c>
      <c r="C96" s="41">
        <v>276</v>
      </c>
      <c r="D96" s="41">
        <v>617</v>
      </c>
      <c r="E96" s="41">
        <v>683</v>
      </c>
      <c r="F96" s="41">
        <v>661</v>
      </c>
      <c r="G96" s="41">
        <v>391</v>
      </c>
      <c r="H96" s="41">
        <v>74</v>
      </c>
      <c r="I96" s="42">
        <v>4</v>
      </c>
      <c r="J96" s="43">
        <v>0</v>
      </c>
      <c r="K96" s="44">
        <v>0</v>
      </c>
      <c r="L96" s="41">
        <v>0</v>
      </c>
    </row>
    <row r="97" spans="1:12" ht="14.1" customHeight="1" x14ac:dyDescent="0.25">
      <c r="A97" s="212" t="s">
        <v>102</v>
      </c>
      <c r="B97" s="41">
        <v>1</v>
      </c>
      <c r="C97" s="41">
        <v>39</v>
      </c>
      <c r="D97" s="41">
        <v>73</v>
      </c>
      <c r="E97" s="41">
        <v>128</v>
      </c>
      <c r="F97" s="41">
        <v>137</v>
      </c>
      <c r="G97" s="41">
        <v>75</v>
      </c>
      <c r="H97" s="41">
        <v>10</v>
      </c>
      <c r="I97" s="42">
        <v>0</v>
      </c>
      <c r="J97" s="43">
        <v>0</v>
      </c>
      <c r="K97" s="44">
        <v>0</v>
      </c>
      <c r="L97" s="41">
        <v>0</v>
      </c>
    </row>
    <row r="98" spans="1:12" ht="14.1" customHeight="1" x14ac:dyDescent="0.25">
      <c r="A98" s="212" t="s">
        <v>103</v>
      </c>
      <c r="B98" s="41">
        <v>1</v>
      </c>
      <c r="C98" s="41">
        <v>142</v>
      </c>
      <c r="D98" s="41">
        <v>391</v>
      </c>
      <c r="E98" s="41">
        <v>467</v>
      </c>
      <c r="F98" s="41">
        <v>515</v>
      </c>
      <c r="G98" s="41">
        <v>273</v>
      </c>
      <c r="H98" s="41">
        <v>80</v>
      </c>
      <c r="I98" s="42">
        <v>3</v>
      </c>
      <c r="J98" s="43">
        <v>0</v>
      </c>
      <c r="K98" s="44">
        <v>0</v>
      </c>
      <c r="L98" s="41">
        <v>0</v>
      </c>
    </row>
    <row r="99" spans="1:12" ht="14.1" customHeight="1" x14ac:dyDescent="0.25">
      <c r="A99" s="212" t="s">
        <v>104</v>
      </c>
      <c r="B99" s="41">
        <v>1</v>
      </c>
      <c r="C99" s="41">
        <v>53</v>
      </c>
      <c r="D99" s="41">
        <v>141</v>
      </c>
      <c r="E99" s="41">
        <v>158</v>
      </c>
      <c r="F99" s="41">
        <v>169</v>
      </c>
      <c r="G99" s="41">
        <v>94</v>
      </c>
      <c r="H99" s="41">
        <v>18</v>
      </c>
      <c r="I99" s="42">
        <v>1</v>
      </c>
      <c r="J99" s="43">
        <v>0</v>
      </c>
      <c r="K99" s="44">
        <v>0</v>
      </c>
      <c r="L99" s="41">
        <v>0</v>
      </c>
    </row>
    <row r="100" spans="1:12" s="139" customFormat="1" ht="14.1" customHeight="1" x14ac:dyDescent="0.25">
      <c r="A100" s="283" t="s">
        <v>105</v>
      </c>
      <c r="B100" s="286">
        <v>0</v>
      </c>
      <c r="C100" s="286">
        <v>31</v>
      </c>
      <c r="D100" s="286">
        <v>66</v>
      </c>
      <c r="E100" s="286">
        <v>52</v>
      </c>
      <c r="F100" s="286">
        <v>59</v>
      </c>
      <c r="G100" s="286">
        <v>39</v>
      </c>
      <c r="H100" s="286">
        <v>6</v>
      </c>
      <c r="I100" s="287">
        <v>0</v>
      </c>
      <c r="J100" s="288">
        <v>0</v>
      </c>
      <c r="K100" s="289">
        <v>0</v>
      </c>
      <c r="L100" s="286">
        <v>0</v>
      </c>
    </row>
    <row r="103" spans="1:12" x14ac:dyDescent="0.25">
      <c r="B103" s="46"/>
      <c r="C103" s="47"/>
      <c r="K103" s="47"/>
    </row>
    <row r="104" spans="1:12" x14ac:dyDescent="0.25">
      <c r="C104" s="47"/>
      <c r="K104" s="47"/>
    </row>
    <row r="105" spans="1:12" x14ac:dyDescent="0.25">
      <c r="K105" s="47"/>
    </row>
  </sheetData>
  <mergeCells count="2">
    <mergeCell ref="A1:L1"/>
    <mergeCell ref="A2:L2"/>
  </mergeCells>
  <printOptions horizontalCentered="1"/>
  <pageMargins left="0.55118110236220474" right="0.31496062992125984" top="0.70866141732283472" bottom="0.19685039370078741" header="0.31496062992125984" footer="0.11811023622047245"/>
  <pageSetup paperSize="9" firstPageNumber="15" orientation="landscape" useFirstPageNumber="1" r:id="rId1"/>
  <headerFooter>
    <oddHeader>&amp;C&amp;"Arial,обычный"&amp;10&amp;P</oddHeader>
  </headerFooter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28</vt:i4>
      </vt:variant>
    </vt:vector>
  </HeadingPairs>
  <TitlesOfParts>
    <vt:vector size="53" baseType="lpstr">
      <vt:lpstr>обложка</vt:lpstr>
      <vt:lpstr>титул</vt:lpstr>
      <vt:lpstr>содержание</vt:lpstr>
      <vt:lpstr>предисловие</vt:lpstr>
      <vt:lpstr>ТАБ_1 </vt:lpstr>
      <vt:lpstr>ТАБ_2</vt:lpstr>
      <vt:lpstr>ТАБ_3</vt:lpstr>
      <vt:lpstr>ТАБ_4</vt:lpstr>
      <vt:lpstr>ТАБ_5</vt:lpstr>
      <vt:lpstr>ТАБ_6</vt:lpstr>
      <vt:lpstr>ТАБ_7</vt:lpstr>
      <vt:lpstr>ТАБ_8</vt:lpstr>
      <vt:lpstr>ТАБ_9</vt:lpstr>
      <vt:lpstr>ТАБ_10</vt:lpstr>
      <vt:lpstr>ТАБ_11</vt:lpstr>
      <vt:lpstr>ТАБ_12</vt:lpstr>
      <vt:lpstr>ТАБ_13</vt:lpstr>
      <vt:lpstr>ТАБ_14</vt:lpstr>
      <vt:lpstr>ТАБ_15</vt:lpstr>
      <vt:lpstr>ТАБ_16</vt:lpstr>
      <vt:lpstr>ТАБ_17</vt:lpstr>
      <vt:lpstr>ТАБ_18</vt:lpstr>
      <vt:lpstr>ТАБ_19</vt:lpstr>
      <vt:lpstr>ТАБ_20</vt:lpstr>
      <vt:lpstr>ТАБ_21</vt:lpstr>
      <vt:lpstr>ТАБ_10!Заголовки_для_печати</vt:lpstr>
      <vt:lpstr>ТАБ_11!Заголовки_для_печати</vt:lpstr>
      <vt:lpstr>ТАБ_12!Заголовки_для_печати</vt:lpstr>
      <vt:lpstr>ТАБ_13!Заголовки_для_печати</vt:lpstr>
      <vt:lpstr>ТАБ_14!Заголовки_для_печати</vt:lpstr>
      <vt:lpstr>ТАБ_15!Заголовки_для_печати</vt:lpstr>
      <vt:lpstr>ТАБ_16!Заголовки_для_печати</vt:lpstr>
      <vt:lpstr>ТАБ_17!Заголовки_для_печати</vt:lpstr>
      <vt:lpstr>ТАБ_18!Заголовки_для_печати</vt:lpstr>
      <vt:lpstr>ТАБ_19!Заголовки_для_печати</vt:lpstr>
      <vt:lpstr>ТАБ_2!Заголовки_для_печати</vt:lpstr>
      <vt:lpstr>ТАБ_20!Заголовки_для_печати</vt:lpstr>
      <vt:lpstr>ТАБ_21!Заголовки_для_печати</vt:lpstr>
      <vt:lpstr>ТАБ_3!Заголовки_для_печати</vt:lpstr>
      <vt:lpstr>ТАБ_4!Заголовки_для_печати</vt:lpstr>
      <vt:lpstr>ТАБ_5!Заголовки_для_печати</vt:lpstr>
      <vt:lpstr>ТАБ_6!Заголовки_для_печати</vt:lpstr>
      <vt:lpstr>ТАБ_8!Заголовки_для_печати</vt:lpstr>
      <vt:lpstr>обложка!Область_печати</vt:lpstr>
      <vt:lpstr>содержание!Область_печати</vt:lpstr>
      <vt:lpstr>'ТАБ_1 '!Область_печати</vt:lpstr>
      <vt:lpstr>ТАБ_16!Область_печати</vt:lpstr>
      <vt:lpstr>ТАБ_17!Область_печати</vt:lpstr>
      <vt:lpstr>ТАБ_19!Область_печати</vt:lpstr>
      <vt:lpstr>ТАБ_21!Область_печати</vt:lpstr>
      <vt:lpstr>ТАБ_6!Область_печати</vt:lpstr>
      <vt:lpstr>ТАБ_8!Область_печати</vt:lpstr>
      <vt:lpstr>титул!Область_печати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Иванова Анна Михайловна</cp:lastModifiedBy>
  <cp:lastPrinted>2019-06-14T12:47:56Z</cp:lastPrinted>
  <dcterms:created xsi:type="dcterms:W3CDTF">2014-05-20T10:03:23Z</dcterms:created>
  <dcterms:modified xsi:type="dcterms:W3CDTF">2019-06-17T10:29:52Z</dcterms:modified>
</cp:coreProperties>
</file>