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1590" windowWidth="24240" windowHeight="11700"/>
  </bookViews>
  <sheets>
    <sheet name="Таблица 15" sheetId="1" r:id="rId1"/>
  </sheets>
  <definedNames>
    <definedName name="_xlnm.Print_Titles" localSheetId="0">'Таблица 15'!$4:$6</definedName>
    <definedName name="_xlnm.Print_Area" localSheetId="0">'Таблица 15'!$A$1:$L$124</definedName>
  </definedNames>
  <calcPr calcId="145621"/>
</workbook>
</file>

<file path=xl/calcChain.xml><?xml version="1.0" encoding="utf-8"?>
<calcChain xmlns="http://schemas.openxmlformats.org/spreadsheetml/2006/main">
  <c r="K97" i="1" l="1"/>
  <c r="L48" i="1" l="1"/>
  <c r="L19" i="1"/>
  <c r="L8" i="1" l="1"/>
  <c r="L9" i="1"/>
  <c r="I80" i="1" l="1"/>
  <c r="I48" i="1"/>
  <c r="L97" i="1" l="1"/>
  <c r="I97" i="1" l="1"/>
  <c r="L80" i="1"/>
  <c r="K80" i="1"/>
  <c r="L35" i="1" l="1"/>
  <c r="K35" i="1"/>
  <c r="I35" i="1" l="1"/>
  <c r="K19" i="1"/>
  <c r="I19" i="1"/>
  <c r="K9" i="1"/>
  <c r="J9" i="1"/>
  <c r="I9" i="1"/>
</calcChain>
</file>

<file path=xl/comments1.xml><?xml version="1.0" encoding="utf-8"?>
<comments xmlns="http://schemas.openxmlformats.org/spreadsheetml/2006/main">
  <authors>
    <author>Кулагина Юлия Андреевна</author>
  </authors>
  <commentList>
    <comment ref="M122" authorId="0">
      <text>
        <r>
          <rPr>
            <b/>
            <sz val="9"/>
            <color indexed="81"/>
            <rFont val="Tahoma"/>
            <family val="2"/>
            <charset val="204"/>
          </rPr>
          <t>Кулагина Юлия Андреевна: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<sst xmlns="http://schemas.openxmlformats.org/spreadsheetml/2006/main" count="369" uniqueCount="178">
  <si>
    <t>9.4.5</t>
  </si>
  <si>
    <t>Мероприятие 9.4.5. Осуществление выполнения научно-исследовательской работы в рамках подготовки и проведения сплошного наблюдения за деятельностью субъектов малого и среднего предпринимательства</t>
  </si>
  <si>
    <t>Шустова Е.А. (Федеральная служба государственной статистики), Начальник Управления статистики предприятий</t>
  </si>
  <si>
    <r>
      <rPr>
        <b/>
        <sz val="14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</si>
  <si>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r>
      <rPr>
        <b/>
        <sz val="14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</si>
  <si>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r>
      <rPr>
        <sz val="14"/>
        <rFont val="Times New Roman"/>
        <family val="1"/>
        <charset val="204"/>
      </rPr>
      <t>№ п/п</t>
    </r>
  </si>
  <si>
    <r>
      <rPr>
        <sz val="14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</si>
  <si>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4"/>
        <rFont val="Times New Roman"/>
        <family val="1"/>
        <charset val="204"/>
      </rPr>
      <t>Статус контрольного события</t>
    </r>
  </si>
  <si>
    <r>
      <rPr>
        <sz val="14"/>
        <rFont val="Times New Roman"/>
        <family val="1"/>
        <charset val="204"/>
      </rPr>
      <t>Ответственный исполнитель</t>
    </r>
  </si>
  <si>
    <r>
      <rPr>
        <sz val="14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</si>
  <si>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4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</si>
  <si>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4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</si>
  <si>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4"/>
        <rFont val="Times New Roman"/>
        <family val="1"/>
        <charset val="204"/>
      </rPr>
      <t>Фактический результат реализации мероприятия</t>
    </r>
  </si>
  <si>
    <r>
      <rPr>
        <sz val="14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</si>
  <si>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4"/>
        <rFont val="Times New Roman"/>
        <family val="1"/>
        <charset val="204"/>
      </rPr>
      <t>Заключено контрактов на отчетную дату, тыс. руб.</t>
    </r>
  </si>
  <si>
    <r>
      <rPr>
        <sz val="14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</si>
  <si>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4"/>
        <rFont val="Times New Roman"/>
        <family val="1"/>
        <charset val="204"/>
      </rPr>
      <t>Предусмотрено ГП</t>
    </r>
  </si>
  <si>
    <r>
      <rPr>
        <sz val="14"/>
        <rFont val="Times New Roman"/>
        <family val="1"/>
        <charset val="204"/>
      </rPr>
      <t>Кассовое исполнение на отчетную дату</t>
    </r>
  </si>
  <si>
    <r>
      <rPr>
        <sz val="14"/>
        <rFont val="Times New Roman"/>
        <family val="1"/>
        <charset val="204"/>
      </rPr>
      <t>1</t>
    </r>
  </si>
  <si>
    <r>
      <rPr>
        <sz val="14"/>
        <rFont val="Times New Roman"/>
        <family val="1"/>
        <charset val="204"/>
      </rPr>
      <t>2</t>
    </r>
  </si>
  <si>
    <r>
      <rPr>
        <sz val="14"/>
        <rFont val="Times New Roman"/>
        <family val="1"/>
        <charset val="204"/>
      </rPr>
      <t>3</t>
    </r>
  </si>
  <si>
    <r>
      <rPr>
        <sz val="14"/>
        <rFont val="Times New Roman"/>
        <family val="1"/>
        <charset val="204"/>
      </rPr>
      <t>4</t>
    </r>
  </si>
  <si>
    <r>
      <rPr>
        <sz val="14"/>
        <rFont val="Times New Roman"/>
        <family val="1"/>
        <charset val="204"/>
      </rPr>
      <t>5</t>
    </r>
  </si>
  <si>
    <r>
      <rPr>
        <sz val="14"/>
        <rFont val="Times New Roman"/>
        <family val="1"/>
        <charset val="204"/>
      </rPr>
      <t>6</t>
    </r>
  </si>
  <si>
    <r>
      <rPr>
        <sz val="14"/>
        <rFont val="Times New Roman"/>
        <family val="1"/>
        <charset val="204"/>
      </rPr>
      <t>7</t>
    </r>
  </si>
  <si>
    <r>
      <rPr>
        <sz val="14"/>
        <rFont val="Times New Roman"/>
        <family val="1"/>
        <charset val="204"/>
      </rPr>
      <t>8</t>
    </r>
  </si>
  <si>
    <r>
      <rPr>
        <sz val="14"/>
        <rFont val="Times New Roman"/>
        <family val="1"/>
        <charset val="204"/>
      </rPr>
      <t>9</t>
    </r>
  </si>
  <si>
    <r>
      <rPr>
        <sz val="14"/>
        <rFont val="Times New Roman"/>
        <family val="1"/>
        <charset val="204"/>
      </rPr>
      <t>10</t>
    </r>
  </si>
  <si>
    <r>
      <rPr>
        <sz val="14"/>
        <rFont val="Times New Roman"/>
        <family val="1"/>
        <charset val="204"/>
      </rPr>
      <t>11</t>
    </r>
  </si>
  <si>
    <r>
      <rPr>
        <sz val="14"/>
        <rFont val="Times New Roman"/>
        <family val="1"/>
        <charset val="204"/>
      </rPr>
      <t>12</t>
    </r>
  </si>
  <si>
    <t>Подпрограмма 9. Официальная статистика</t>
  </si>
  <si>
    <t>X</t>
  </si>
  <si>
    <t>Х</t>
  </si>
  <si>
    <t>9.1</t>
  </si>
  <si>
    <t>Основное мероприятие 9.1 Обеспечение выполнения комплекса работ по реализации Федерального плана статистических работ</t>
  </si>
  <si>
    <t>Федеральная служба государственной статистики</t>
  </si>
  <si>
    <t>31.12.2020</t>
  </si>
  <si>
    <t>9.1.1</t>
  </si>
  <si>
    <t>Мероприятие 9.1.1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(исключая переписи и специализированные статистические обследования)</t>
  </si>
  <si>
    <t>Воробьева Н.В., Начальник Управления организации статистического наблюдения и контроля, Федеральная служба государственной статистики</t>
  </si>
  <si>
    <t>9.1.2</t>
  </si>
  <si>
    <t>Мероприятие 9.1.2 Организация мероприятий по выполнению научно-исследовательских работ в целях совершенствования официальной статистической методологии</t>
  </si>
  <si>
    <t>9.1.3</t>
  </si>
  <si>
    <t>Мероприятие 9.1.3 Организация работы по сбору, обработке и распространению официальной статистической информации</t>
  </si>
  <si>
    <t>Бурдаков М.В., Начальник Управления информационных ресурсов и технологий, Федеральная служба государственной статистики</t>
  </si>
  <si>
    <t>9.2</t>
  </si>
  <si>
    <t>Основное мероприятие 9.2 Подготовка, проведение и подведение итогов всероссийских переписей населения (микропереписей)</t>
  </si>
  <si>
    <t>9.2.1</t>
  </si>
  <si>
    <t>Мероприятие 9.2.1 Организация и проведение методологических разработок Всероссийской переписи населения 2020 года</t>
  </si>
  <si>
    <t>Никитина С.Ю., Начальник Управления статистики населения и здравоохранения, Федеральная служба государственной статистики</t>
  </si>
  <si>
    <t>9.2.1.2</t>
  </si>
  <si>
    <t>Контрольное событие 9.2.1.2 Внесен в Правительство Российской Федерации проект постановления Правительства Российской Федерации «Об организации Всероссийской переписи населения 2020 года»</t>
  </si>
  <si>
    <t>Бадасен П.В., Директор Департамента макроэкономического анализа и прогнозирования, Министерство экономического развития Российской Федерации</t>
  </si>
  <si>
    <t>29.12.2018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</si>
  <si>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</si>
  <si>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</si>
  <si>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9.2.2</t>
  </si>
  <si>
    <t>Мероприятие 9.2.2 Организационные мероприятия по подготовке и проведению Всероссийской переписи населения 2020 года</t>
  </si>
  <si>
    <t>Базаров А.В., Начальник Управления организации проведения переписей и сплошных обследований , Федеральная служба государственной статистики</t>
  </si>
  <si>
    <t>9.2.3</t>
  </si>
  <si>
    <t>Мероприятие 9.2.3 Развитие и информационно-технологическое сопровождение автоматизированной системы Всероссийской переписи населения (АС ВПН) информационно-вычислительной системы (ИВС) Росстата для обеспечения обработки материалов Всероссийской переписи населения 2020 года</t>
  </si>
  <si>
    <t>9.2.4</t>
  </si>
  <si>
    <t>Мероприятие 9.2.4 Обработка материалов пробной переписи населения 2018 года</t>
  </si>
  <si>
    <t>31.12.2019</t>
  </si>
  <si>
    <t>9.4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</si>
  <si>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</si>
  <si>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9.4.1</t>
  </si>
  <si>
    <t>Мероприятие 9.4.1 Развитие автоматизированной системы федерального уровня для разработки базовых таблиц "затраты-выпуск" (АС ТЗВ) информационно-вычислительной системы (ИВС) Росстата</t>
  </si>
  <si>
    <t>9.4.2</t>
  </si>
  <si>
    <t>Мероприятие 9.4.2 Обработка материалов и получение итогов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</t>
  </si>
  <si>
    <t>9.4.4</t>
  </si>
  <si>
    <t>Мероприятие 9.4.4 Осуществление выполнения научно-исследовательских работ для расчетов и согласования базовых таблиц "затраты-выпуск" за 2016 год</t>
  </si>
  <si>
    <t>Устинова Н.Е., Начальник Управления статистики затрат и выпуска, Федеральная служба государственной статистики</t>
  </si>
  <si>
    <t>9.5</t>
  </si>
  <si>
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</si>
  <si>
    <t>9.5.1</t>
  </si>
  <si>
    <t>Мероприятие 9.5.1 Организация и проведение выборочного наблюдения рациона питания населения</t>
  </si>
  <si>
    <t>Фролова Е.Б., Начальник Управления статистики уровня жизни и обследований домашних хозяйств , Федеральная служба государственной статистики</t>
  </si>
  <si>
    <t>30.05.2019</t>
  </si>
  <si>
    <t>9.5.2</t>
  </si>
  <si>
    <t>Мероприятие 9.5.2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</t>
  </si>
  <si>
    <t>9.5.3</t>
  </si>
  <si>
    <t>Мероприятие 9.5.3 Организация и проведение выборочного наблюдения доходов населения и участия в социальных программах</t>
  </si>
  <si>
    <t>9.5.4</t>
  </si>
  <si>
    <t>Мероприятие 9.5.4 Организация и проведение комплексного наблюдения условий жизни населения</t>
  </si>
  <si>
    <t>9.5.9</t>
  </si>
  <si>
    <t>Мероприятие 9.5.9 Организация и проведение статистического наблюдения о деятельности организации, осуществляющей образовательную деятельность по дополнительным общеобразовательным программам для детей</t>
  </si>
  <si>
    <t>Дудорова О.Ю., Начальник Управления статистики образования, науки и инноваций, Федеральная служба государственной статистики</t>
  </si>
  <si>
    <t>15.04.2019</t>
  </si>
  <si>
    <t>9.6</t>
  </si>
  <si>
    <t>Основное мероприятие 9.6 Организация и проведение  выборочных обследований отдельных аспектов занятости населения и оплаты труда</t>
  </si>
  <si>
    <t>9.6.1</t>
  </si>
  <si>
    <t>Мероприятие 9.6.1 Подготовка, проведение и обработка итогов выборочных обследований рабочей силы</t>
  </si>
  <si>
    <t>Зайнуллина З.Ж., Начальник Управления статистики труда, Федеральная служба государственной статистики</t>
  </si>
  <si>
    <t>31.03.2020</t>
  </si>
  <si>
    <t>9.6.2</t>
  </si>
  <si>
    <t>Мероприятие 9.6.2 Подготовка, проведение и обработка итогов статистических наблюдений за средней заработной платой отдельных (целевых) категорий работников социальной сферы и науки</t>
  </si>
  <si>
    <t>9.6.2.1</t>
  </si>
  <si>
    <t>Контрольное событие 9.6.2.1 Опубликованы итоги федеральных статистических наблюдений за средней заработной платой отдельных (целевых) категорий работников социальной сферы и науки, в отношении которых предусмотрены мероприятия по повышению средней заработной платы</t>
  </si>
  <si>
    <t>включено в ведомственный план; включено в план реализации государственной программы; включено в поэтапный план выполнения мероприятий, содержащий ежегодные индикаторы, обеспечивающий достижение установленных указами Президента Российской Федерации от 7 мая 2012  №596-606 важнейших целевых показателей</t>
  </si>
  <si>
    <t>9.7</t>
  </si>
  <si>
    <t>Основное мероприятие 9.7 Развитие системы государственной статистики</t>
  </si>
  <si>
    <t>9.7.1</t>
  </si>
  <si>
    <t>Мероприятие 9.7.1 Модернизация методологии экономической статистики</t>
  </si>
  <si>
    <t>Зарубина Е.В., Начальник Управления национальных счетов , Федеральная служба государственной статистики</t>
  </si>
  <si>
    <t>28.12.2018</t>
  </si>
  <si>
    <t>9.7.1.1</t>
  </si>
  <si>
    <t>Контрольное событие 9.7.1.1 Разработана методология анализа и учета групп предприятий при построении отраслевых счетов СНС</t>
  </si>
  <si>
    <t>9.7.5</t>
  </si>
  <si>
    <t>Мероприятие 9.7.5 Управление проектом «Развитие системы государственной статистики - 2»</t>
  </si>
  <si>
    <t>9.5.10</t>
  </si>
  <si>
    <t>Мероприятие 9.5.10. Формирование статистических показателей для Федеральных проектов «Содействие занятости женщин – создание дошкольного образования для детей в возрасте до трех лет», «Финансовая поддержка семей при рождении детей», «Старшее поколение» Национального проекта «Демография»</t>
  </si>
  <si>
    <t>Фролова Е.Б. (Федеральная служба государственной статистики), Начальник Управления статистики уровня жизни и обследований домашних хозяйств</t>
  </si>
  <si>
    <t>ОМ 9.Р3 Федеральный проект "Старшее поколение"</t>
  </si>
  <si>
    <t>Оксенойт Г.К. (Федеральная служба государственной статистики), Заместитель руководителя</t>
  </si>
  <si>
    <t>Мероприятие 9.Р3.1. Организация и проведение выборочного наблюдения состояния здоровья населения в целях оценки показателя ожидаемой продолжительности здоровой жизни</t>
  </si>
  <si>
    <t>Никитина С.Ю. (Федеральная служба государственной статистики), Начальник Управления статистики населения и здравоохранения</t>
  </si>
  <si>
    <t>31.12.2021</t>
  </si>
  <si>
    <t>9.Р3</t>
  </si>
  <si>
    <t>9.Р3.1</t>
  </si>
  <si>
    <t>Наименование государственной программы: Экономическое развитие и инновационная экономика.                                                    Отчетный период I квартал 2019 г.</t>
  </si>
  <si>
    <t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141 работы.</t>
  </si>
  <si>
    <t>9.5.5</t>
  </si>
  <si>
    <t>Мероприятие 9.5.5. Организация и проведение выборочного наблюдения использования суточного фонда времени населением</t>
  </si>
  <si>
    <t>Контрольное событие 9.5.5.1. Утвержден приказ Росстата о Календарном плане подготовки, проведения  и обработки Выборочного наблюдения использования суточного фонда времени населением 2019 года</t>
  </si>
  <si>
    <t>31.09.2019</t>
  </si>
  <si>
    <t>9.5.5.1</t>
  </si>
  <si>
    <t>9.5.6</t>
  </si>
  <si>
    <t>Мероприятие 9.5.6. Организация и проведение выборочного наблюдения труда мигрантов</t>
  </si>
  <si>
    <t>Зайнуллина З.Ж. (Федеральная служба государственной статистики), Начальник Управления статистики труда</t>
  </si>
  <si>
    <t xml:space="preserve">В соответствии с заключенными государственными контрактами  осуществляются работы по сопровождению информационно-вычислительной системы Росстата (ИВС Росстата),  по обеспечению выполнения  Производственного плана  Росстата на 2019 год, оказываются  услуги по обеспечению  связью центрального аппарата и территориальных органов государственной статистики.  </t>
  </si>
  <si>
    <t xml:space="preserve">Разрабатывается техническая документация на поставку технических средств для подготовки, проведения, обработки материалов и получения итогов Всероссийской переписи населения 2020 года.
Проводятся работы по согласованию технического задания на выполнение работ, связанных с развитием автоматизированной системы для подготовки, проведения, обработки материалов и получения итогов Всероссийской переписи населения (АС ВПН) информационно-вычислительной системы Росстата  (ИВС Росстата), а также работ, связанных с подведением итогов Пробной переписи населения 2018г. на федеральном уровне (этап 2019 года).
Доведены средства до территориальных органов Росстата на приобретение расходных материалов для офисного оборудования и оказание услуг связи.
</t>
  </si>
  <si>
    <t>Проводятся работы по согласованию технического задания на 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а также с системным сопровождением автоматизированной системы федерального уровня для разработки базовых таблиц "затраты-выпуск" (АС ТЗВ) информационно-вычислительной системы  Росстата (ИВС Росстата) (этап 2019г.).</t>
  </si>
  <si>
    <t xml:space="preserve">В январе 2019 г. подготовлен проект приказа об утверждении Плана размещения выборочной совокупности  домохозяйств для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
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2019 году.
Доведены средства до территориальных органов Росстата на приобретение расходных материалов для офисного оборудования и оказание услуг связи, а так же на заключение контрактов с лицами (оператор ФЛК, оператор ввода статистической информации), привлекаемыми в 2019 году на договорной основе к выполнению работ,  связанных с проведением выборочного наблюдения  качества и доступности услуг в сферах образования, здравоохранения и социального обслуживания, содействия занятости населения в августе 2019 года.
</t>
  </si>
  <si>
    <t xml:space="preserve">В январе 2019 г.:
- проведены опросы по программе Выборочного наблюдения доходов населения и участия в социальных программах за 2018 год с охватом 60 тыс. домохозяйств во всех субъектах Российской Федерации;
- проведена опытная эксплуатация программного обеспечения СДП-2019 (ВНДН) и организована работа по вводу тестовых вопросников ВНДН в ПК СДП-2019;
- проводятся работы по согласованию технического задания на выполнение работ,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(ИВС), а также с обработкой материалов и получением итогов выборочных статистических наблюдений по социально-демографическим проблемам в 2019 году.
Продолжается оказание методологической  поддержки ТОГСам  по вопросам проведения наблюдения и заполнения вопросников на Портале ПК СДП.  
Доведены средства до территориальных органов Росстата на:
- заключение гражданско-правовых договоров с операторами формального и логического контроля и операторами ввода статистической информации, связанных с проведением выборочного федерального статистического наблюдения доходов населения и участия в социальных программах в 2019 году на региональном уровне, и связанных с проведением выборочного наблюдения доходов населения и участия в социальных программах в феврале-марте 2019 года.
- на приобретение расходных материалов для офисного оборудования и оказание услуг связи.
</t>
  </si>
  <si>
    <t xml:space="preserve">В январе 2019 г. проводился анализ сформированного обобщенного информационного фонда комплексного наблюдения условий жизни населения.
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2019 году.
</t>
  </si>
  <si>
    <t xml:space="preserve">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2019 году.
Доведены средства до территориальных органов Росстата на приобретение расходных материалов для офисного оборудования и оказания услуг связи и на заключение контрактов с лицами (оператор ФЛК, оператор ввода статистической информации), привлекаемыми в 2019 году на договорной основе к выполнению работ,  связанных с проведением выборочного наблюдения использования суточного фонда времени населением в сентябре-октябре  2019 года.
</t>
  </si>
  <si>
    <t>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для подготовки к оценке адресности и эффективности применяемых мер по сокращению бедности среди наиболее уязвимых групп населения в 2020 году, (этап 2019 г.).</t>
  </si>
  <si>
    <t xml:space="preserve">В январе 2019 г. проводилось выборочное обследование домашних хозяйств по вопросам занятости и безработицы (обследование рабочей силы). Итоги обследования размещены на официальном сайте Росстата в срочной публикации «Занятость и безработица в Российской Федерации» (http://www.gks.ru/bgd/free/B09_03/Main.htm) и в других ежемесячных публикациях Росстата в сроки, установленные Федеральным планом статистических работ.
Заключены гражданско-правовые договоры с временным персоналом, операторами ввода статистической информации, кодировщиками статистической информации на выполнение работ, связанных с проведением и обработкой материалов выборочного обследования рабочей силы.
</t>
  </si>
  <si>
    <t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141 работы в сроки, установленные Федеральным планом статистических работ.</t>
  </si>
  <si>
    <t xml:space="preserve">В рамках раздела I Плана научно-исследовательских работ Федеральной службы государственной статистики на 2019-2021 гг., утвержденного приказом Росстата от 6.12.2018 №716, в 2019 году за счет средств текущего финансирования НИОКР предусмотрено к выполнению научными организациями на контрактной основе 10 научно-исследовательских работ. </t>
  </si>
  <si>
    <t xml:space="preserve">Разрабатывается техническая документация на поставку технических средств для подготовки, проведения, обработки материалов и получения итогов Всероссийской переписи населения 2020 года. 
Проводятся работы по согласованию технического задания на выполнение работ, связанных с развитием автоматизированной системы для подготовки, проведения, обработки материалов и получения итогов Всероссийской переписи населения (АС ВПН) информационно-вычислительной системы Росстата  (ИВС Росстата), а также работ, связанных с подведением итогов Пробной переписи населения 2018 г. на федеральном уровне (этап 2019 года).
В территориальных органах Росстата ведутся работы по заключению контрактов.
</t>
  </si>
  <si>
    <t xml:space="preserve">Проводятся работы по согласованию технического задания на выполнение работ, связанных с развитием автоматизированной системы для подготовки, проведения, обработки материалов и получения итогов Всероссийской переписи населения (АС ВПН) информационно-вычислительной системы Росстата  (ИВС Росстата), а также работ, связанных с подведением итогов Пробной переписи населения 2018г. на федеральном уровне (этап 2019 года).
Доведены средства до территориальных органов Росстата на заключение контрактов с лицами (администраторами ЛВС), привлекаемыми в 2019 году на договорной основе к выполнению работ,  связанных со сбором сведений о населении, их обработкой и подведением итогов Всероссийской переписи населения 2020 года. В территориальных органах Росстата ведутся работы по заключению контрактов.
</t>
  </si>
  <si>
    <t xml:space="preserve">В рамках Государственного контракта от 20.08.2018 № 81-НР-ЗВ-2018-2019/Инфокомпас-1 осуществляется выполнение II этапа ( этап 2019 г.)  научно-исследовательской работы  по разработке рекомендаций по учету производственных единиц, занимающихся вспомогательной деятельностью, и алгоритмов учета ненаблюдаемых хозяйственных субъектов для построения базовых таблиц ресурсов и использования </t>
  </si>
  <si>
    <t xml:space="preserve"> В 2018 г. заключен государственный контракт от 14.05.2018 №22-ГДПТК/242-2018-2019/Програм-Продукт-1 на тему "Выполнение работ по развитию программного комплекса, обеспечивающего создание гармонизированных данных по производству, труду и капиталу на микро- и макроуровне" (этап 2019 г).Проводятся работы по согласованию технического задания на 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а также с системным сопровождением автоматизированной системы федерального уровня для разработки базовых таблиц "затраты-выпуск" (АС ТЗВ) информационно-вычислительной системы  Росстата (ИВС Росстата) (этап 2019г.).</t>
  </si>
  <si>
    <t xml:space="preserve">В январе 2019 г. проводятся:
- анализ сформированного обобщенного информационного фонда выборочного наблюдения рациона питания населения; 
- анализ предварительных расчетов показателей мониторинга ЦУР на основе итогов выборочного наблюдения рациона питания населения;
-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2019 году.
</t>
  </si>
  <si>
    <t>В рамках подготовки конкурсной документации для размещения на сайте Росстата подготовлены и переданы на утверждение заместителю руководителя Росстата следующие документы:
 1.  Техническое задание на выполнение научно-исследовательской работы по теме: «Разработка рекомендаций по сценариям и программе проведения сплошного наблюдения за деятельностью субъектов малого и среднего предпринимательства за 2020 год»; 
2. Список возможных исполнителей научно – исследовательской работы;
3. Дополнительные сведения, необходимые для включения в конкурсную документацию; 
4. Обоснование начальной (максимальной) цены контракта на выполнение научно - исследовательской работы.</t>
  </si>
  <si>
    <t xml:space="preserve"> В январе 2019 г. разработано и утверждено техническое задание на выполнение работ по разработке рекомендаций по доработке алгоритмов проведения импутации при создании автоматизированной системы для обработки материалов ВПН-2020 по итогам проведения пробной переписи населения 2018 года (этап 2019 года).
Проведено совещание  по вопросам подготовки к ВПН-2020 на тему "Программа Всероссийской переписи населения 2020 года - направления доработки и сроки утверждения" Протокол совещания у руководителя Росстата П.В. Малкова от 24.01.2019 года №ПМ/08/4-ПС.
</t>
  </si>
  <si>
    <t xml:space="preserve">Подготовлены проекты плана закупок, плана реализации и бюджета проекта и годовая отчетность по Проекту. </t>
  </si>
  <si>
    <t xml:space="preserve">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(этап  2019 года).
</t>
  </si>
  <si>
    <t xml:space="preserve">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(этап  2019 года). Утверждены  технические задания на выполнение работ по разработке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выборочного наблюдения состояния здоровья  населения и по разработка рекомендаций по разработке программы выборочного наблюдения состояния здоровья населения и анализу его итогов. 
Доведены средства до территориальных органов Росстата и приобретены расходные материалы для офисного оборудования и оказание услуг связи и на заключение контрактов с лицами (оператор ФЛК, оператор ввода статистической информации), привлекаемыми в 2019 году на договорной основе к выполнению работ,  связанных с проведением выборочного наблюдения состояния здоровья населения в целях оценки показателя ожидаемой продолжительности здоровой жизни в октябре 2019 года.
</t>
  </si>
  <si>
    <t>9.6.3</t>
  </si>
  <si>
    <t>Мероприятие 9.6.3. Подготовка, проведение и обработка итогов выборочного наблюдения за деятельностью хозяйств населения</t>
  </si>
  <si>
    <t>Шашлова Н.В. (Федеральная служба государственной статистики), Начальник Управления статистики сельского хозяйства и окружающей природной среды</t>
  </si>
  <si>
    <t xml:space="preserve">Проводится регулярный мониторинг хода реализации контракта № ST2/2/А.1.24 с целью контроля соблюдения установленных сроков выполнения работ по контракту. </t>
  </si>
  <si>
    <t>9.7.2</t>
  </si>
  <si>
    <t>Мероприятие 9.7.2 Развитие современной структуры и технологии систем сбора, обработки и распространения данных</t>
  </si>
  <si>
    <t>Реализация мероприятий завершена в декабре 2018 г. В январе 2019 г. осуществлены платежи по заключенным контрактам из средств финансирования Проекта РСГС-2, полученным в 2018 году</t>
  </si>
  <si>
    <t>9.7.3</t>
  </si>
  <si>
    <t>Мероприятие 9.7.3 Совершенствование социальной статистики</t>
  </si>
  <si>
    <t>Фролова Е.Б., Начальник Управления статистики уровня жизни и обследований домашних хозяйств, Федеральная служба государственной статистики</t>
  </si>
  <si>
    <t>9.7.4</t>
  </si>
  <si>
    <t>Мероприятие 9.7.4 Развитие кадрового потенциала</t>
  </si>
  <si>
    <t>Харитонов И.Е., Начальник Управления статистики зарубежных стран и международного сотрудничества, Федеральная служба государственной статистики</t>
  </si>
  <si>
    <t xml:space="preserve">В январе 2019 г. проведены опросы по программе Выборочного обследования сельскохозяйственной деятельности личных подсобных и других индивидуальных хозяйств граждан  за январь-декабрь 2018 г. Завершены работы по вводу и контролю первичных статистических данных по указанному обследованию за январь-декабрь 2018 г. Ведутся работы по формированию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2018 г., а также  работы по настройке и доработке специализированного программного обеспечения (ПК ЛПХ, ПС ВГС, ПС ФВС). В рамках подготовки к проведению  Выборочного обследования сельскохозяйственнолй деятельности личных подсобных и других индивидуальных хозяйств граждан в 2019 году утверждены: Календарный план подготовки,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(приказ Росстата от 31.01.2019 № 37); "Записная книжка инструктора территориального уровня", "Записная книжка интервьюера", "Рабочая тетрадь интервьюера" (приказ Росстата от 23.01.2019 № 24); 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граждан" (приказ Росстата от 29.12.2018 № 794). Доведены финансовые средства до территориальных органов Росстата на гражданско-правовые договора, услуги транспорта и связи, проведение обучающих семинаров. </t>
  </si>
  <si>
    <t xml:space="preserve">Приказом Росстата от 22 января 2019 г. № 20 утверждены основные методологические и организационные положения выборочного наблюдения использования суточного фонда времени населением. Подготовлен проект приказа об утверждении Плана размещения выборочной совокупности  домохозяйств для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  проведены опросы по программе Выборочного наблюдения доходов населения и участия в социальных программах за 2018 год с охватом 60 тыс. домохозяйств во всех субъектах Российской Федерации.
В январе 2019 г.: 
- проводился анализ: сформированных обобщенных информационных фондов комплексного наблюдения условий жизни населения и выборочного наблюдения рациона питания населения; предварительных расчетов показателей мониторинга целей устойчивого развития (ЦУР)  на основе итогов выборочного наблюдения рациона питания населения; 
-  проведена опытная эксплуатация программного обеспечения СДП-2019  Выборочного наблюдения доходов населения и участия в социальных программах (ВНДН) и организована работа по вводу тестовых вопросников ВНДН в ПК СДП-2019;
 - проводятся работы по согласованию технического задания на выполнение работ,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(ИВС), а также с обработкой материалов и получением итогов выборочных статистических наблюдений по социально-демографическим проблемам в 2019 году;
-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для подготовки к оценке адресности и эффективности применяемых мер по сокращению бедности среди наиболее уязвимых групп населения в 2020 году (этап 2019 г.);
- проводятся работы по согласованию технического задания на выполнение работ, связанных с развитием программного комплекса для подготовки и проведения автоматизированной обработки материалов, получения итогов выборочного наблюдения за использованием труда мигрантов (ПК ИТМ) информационно-вычислительной системы Росстата (ИВС Росстата), а также работ по обработке материалов и получению итогов выборочного статистического наблюдения за использованием труда мигрантов за 2019 год.
Продолжена работа по оказанию методологической  поддержки ТОГСам  по вопросам проведения наблюдения и заполнения вопросников на Портале ПК СДП.
</t>
  </si>
  <si>
    <t>Продолжается реализация 2 этапа работы по контракту № ST2/2/A.1.24 по разработке методологии анализа и учета групп предприятий при построении отраслевых счетов СНС. Проведена текущая работа по обеспечению реализации мероприятий в рамках Проекта "Развитие системы государственной статистики - 2".</t>
  </si>
  <si>
    <t>В рамках контракта № ST2/2/А.1.24 продолжается выполнение работы по подготовке методологии анализа и учета групп предприятий при построении отраслевых счетов СНС.</t>
  </si>
  <si>
    <t>В соответствии с Обменным письмом Всемирного банка и Минфина России от 15 марта 2018 года (подписано российской стороной 04 апреля 2018 г.) срок реализации Проекта "Развитие системы государственной статистики-2" продлен до 30 июня 2021 года. В этой связи управляющим органом Проекта РСГС-2 (Рабочая группа) было одобрено заключение 30 марта 2018 г. контракта № ST2/2/А.1.24 "Разработка методологии анализа и учета групп предприятий при построении отраслевых счетов СНС" со сроком окончания реализации - II квартал 2019 г.</t>
  </si>
  <si>
    <t>Изменение даты внесения  Минэкономразвития России в Правительство Российской Федерации проекта постановления Правительства Российской Федерации «О проведении Всероссийской переписи населения 2020 года» не повлечет изменения сроков проведения Всероссийской переписи населения 2020 года и не окажет влияния на реализацию контрольного мероприятия 9.2.1 «Организация и проведение методологических разработок Всероссийской переписи населения 2020 года», при условии внесения проекта постановления не позднее 1 квартала 2019 года.</t>
  </si>
  <si>
    <t>Планируется доведение денежных средств в территориальные органы Росстата для заключения договоров гражданско-правового характера. Проведена серия совещаний у руководителя Росстата П.В. Малкова  по вопросам  Всероссийской переписи населения 2020 года</t>
  </si>
  <si>
    <t xml:space="preserve">В соответствии с Обменным письмом Всемирного банка и Минфина России от 15 марта 2018 года (подписано российской стороной 04 апреля 2018 г.) срок реализации Проекта "Развитие системы государственной статистики-2" продлен до 30 июня 2021 года. В этой связи управляющим органом Проекта РСГС-2 (Рабочая группа) было одобрено заключение контракта № ST2/2/С.1.11 "Совершенствование эмпирической базы, обеспечивающей внедрение в статистическую практику показателей целей устойчивого развития по населению в целом и по отдельным группам населения на основе применения стандартов ООН" (заключен 04.06.2018) и ST2/2/C.1.14 "Разработка методологии формирования статистических показателей, характеризующих объемы социальных выплат населению в денежном и натуральном выражении, на основе использования административных источников информации, формируемых на федеральном и региональном уровнях" (заключен 17.12.2018). </t>
  </si>
  <si>
    <t>В соответствии с Обменным письмом Всемирного банка и Минфина России от 15 марта 2018 года (подписано российской стороной 04 апреля 2018 г.) срок реализации Проекта "Развитие системы государственной статистики-2" продлен до 30 июня 2021 года. В этой связи управляющим органом Проекта РСГС-2 (Рабочая группа) было одобрено продление организации и проведения учебных мероприятий и обеспечение участия сотрудников Росстата в международных мероприятиях по тематике Проекта РСГС-2.</t>
  </si>
  <si>
    <t xml:space="preserve">Проводятся работы по: согласованию технического задания на выполнение работ, связанных с развитием программного комплекса для подготовки и проведения автоматизированной обработки материалов, получения итогов выборочного наблюдения за использованием труда мигрантов (ПК ИТМ) информационно-вычислительной системы Росстата (ИВС Росстата); обработке материалов и получению итогов выборочного статистического наблюдения за использованием труда мигрантов, (этап 2019 г.); подготовке проекта анкеты выборочного обследования населения об использовании труда мигрантов.
Доведены средства до территориальных органов Росстата на заключение контрактов с лицами (оператор ФЛК, оператор ввода статистической информации), привлекаемыми в 2019 году на договорной основе к выполнению работ,  связанных с проведением выборочного наблюдения труда мигрантов в сентябре-октябре  2019 года.
</t>
  </si>
  <si>
    <t xml:space="preserve">В январе 2019 года проводились:
- выборочное обследование домашних хозяйств по вопросам занятости и безработицы (обследование рабочей силы). Итоги обследования рабочей силы размещены на официальном сайте Росстата в срочной публикации «Занятость и безработица в Российской Федерации» (http://www.gks.ru/bgd/free/B09_03/Main.htm) и в других ежемесячных публикациях Росстата в сроки, установленные Федеральным планом статистических работ;
- федеральное статистическое наблюдение численности и заработной платы работников по категориям в организациях социальной сферы и науки;
- работы по согласованию технического задания на выполнение работ, связанных с развитием Единой системы сбора и обработки статистической информации  (ЕССО)  информационно-вычислительной системы Росстата (ИВС Росстата), а также с настройкой анкеты выборочного обследования рабочей силы, этап 2019 года;
 - выборочное обследование сельскохозяйственной деятельности личных подсобных и других индивидуальных хозяйств граждан
</t>
  </si>
  <si>
    <t xml:space="preserve">В январе 2019 г. проводилось федеральное статистическое наблюдение численности и заработной платы работников по категориям в организациях социальной сферы и науки. Проводятся работы по согласованию технического задания на выполнение работ, связанных с развитием программного комплекса 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 (ПК ОТКР) информационно-вычислительной системы Росстата (ИВС Росстата), а также с обработкой материалов и получением итогов федерального статистического наблюдения в сфере оплаты труда отдельных категорий работников, социальной сферы и науки, (этап 2019 года).
Заключены гражданско-правовые договоры с временным персоналом (инструктор территориального уровня), для выполнения работ, связанных с проведением статистического наблюдения. 
</t>
  </si>
  <si>
    <t>Доведены средства в территориальные органы Росстата для заключения контрактов с лицами (контролер территориального уровня), привлекаемыми для выполнения в период с 8 января по 28 февраля 2019 года работ , предусмотренных Положением по организации и проведению Росстатом федерального статистического наблюдения за дополнительным образованием детей, утвержденным приказом Росстата от 16.11.2018 № 676.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</si>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</sst>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Calibri"/>
      <family val="2"/>
      <charset val="204"/>
    </font>
    <font>
      <i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Fill="1"/>
    <xf numFmtId="0" fontId="1" fillId="2" borderId="0" xfId="0" applyNumberFormat="1" applyFont="1" applyFill="1"/>
    <xf numFmtId="0" fontId="1" fillId="3" borderId="0" xfId="0" applyNumberFormat="1" applyFont="1" applyFill="1"/>
    <xf numFmtId="0" fontId="3" fillId="0" borderId="0" xfId="0" applyNumberFormat="1" applyFont="1" applyFill="1"/>
    <xf numFmtId="0" fontId="5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 wrapText="1"/>
    </xf>
    <xf numFmtId="0" fontId="0" fillId="0" borderId="7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0" fillId="0" borderId="7" xfId="0" applyNumberFormat="1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center" vertical="top" wrapText="1"/>
    </xf>
    <xf numFmtId="14" fontId="1" fillId="0" borderId="5" xfId="0" applyNumberFormat="1" applyFont="1" applyFill="1" applyBorder="1" applyAlignment="1">
      <alignment horizontal="left" vertical="top" wrapText="1"/>
    </xf>
    <xf numFmtId="0" fontId="0" fillId="0" borderId="6" xfId="0" applyNumberFormat="1" applyFont="1" applyFill="1" applyBorder="1" applyAlignment="1">
      <alignment horizontal="center" vertical="top" wrapText="1"/>
    </xf>
    <xf numFmtId="0" fontId="0" fillId="0" borderId="6" xfId="0" applyNumberFormat="1" applyFont="1" applyFill="1" applyBorder="1" applyAlignment="1">
      <alignment horizontal="left" vertical="top" wrapText="1"/>
    </xf>
    <xf numFmtId="14" fontId="1" fillId="0" borderId="5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0" fontId="8" fillId="0" borderId="7" xfId="0" applyNumberFormat="1" applyFont="1" applyFill="1" applyBorder="1" applyAlignment="1">
      <alignment horizontal="center" vertical="top" wrapText="1"/>
    </xf>
    <xf numFmtId="14" fontId="1" fillId="0" borderId="5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7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52"/>
  <sheetViews>
    <sheetView tabSelected="1" view="pageBreakPreview" topLeftCell="A19" zoomScale="50" zoomScaleNormal="20" zoomScaleSheetLayoutView="50" workbookViewId="0">
      <selection activeCell="M20" sqref="M20"/>
    </sheetView>
  </sheetViews>
  <sheetFormatPr defaultColWidth="25" defaultRowHeight="18.75" x14ac:dyDescent="0.3"/>
  <cols>
    <col min="1" max="1" width="8.85546875" style="1" customWidth="1"/>
    <col min="2" max="2" width="51.28515625" style="1" customWidth="1"/>
    <col min="3" max="3" width="11.140625" style="1" customWidth="1"/>
    <col min="4" max="4" width="25.5703125" style="1" customWidth="1"/>
    <col min="5" max="5" width="16.85546875" style="1" customWidth="1"/>
    <col min="6" max="6" width="16.140625" style="1" customWidth="1"/>
    <col min="7" max="7" width="14.7109375" style="1" customWidth="1"/>
    <col min="8" max="8" width="83.140625" style="1" customWidth="1"/>
    <col min="9" max="9" width="18.5703125" style="1" customWidth="1"/>
    <col min="10" max="10" width="18.85546875" style="4" customWidth="1"/>
    <col min="11" max="11" width="17" style="1" customWidth="1"/>
    <col min="12" max="12" width="18" style="1" customWidth="1"/>
    <col min="13" max="13" width="72.140625" style="1" customWidth="1"/>
    <col min="14" max="16384" width="25" style="1"/>
  </cols>
  <sheetData>
    <row r="1" spans="1:14" ht="26.45" customHeight="1" x14ac:dyDescent="0.3">
      <c r="A1" s="35" t="s">
        <v>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2"/>
      <c r="N1" s="2"/>
    </row>
    <row r="2" spans="1:14" ht="26.45" customHeight="1" x14ac:dyDescent="0.3">
      <c r="A2" s="36" t="s">
        <v>120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2"/>
      <c r="N2" s="2"/>
    </row>
    <row r="3" spans="1:14" ht="26.45" customHeight="1" x14ac:dyDescent="0.3">
      <c r="A3" s="30" t="s">
        <v>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2"/>
      <c r="N3" s="2"/>
    </row>
    <row r="4" spans="1:14" ht="69.95" customHeight="1" x14ac:dyDescent="0.3">
      <c r="A4" s="37" t="s">
        <v>5</v>
      </c>
      <c r="B4" s="37" t="s">
        <v>6</v>
      </c>
      <c r="C4" s="37" t="s">
        <v>7</v>
      </c>
      <c r="D4" s="37" t="s">
        <v>8</v>
      </c>
      <c r="E4" s="37" t="s">
        <v>9</v>
      </c>
      <c r="F4" s="37" t="s">
        <v>10</v>
      </c>
      <c r="G4" s="37" t="s">
        <v>11</v>
      </c>
      <c r="H4" s="37" t="s">
        <v>12</v>
      </c>
      <c r="I4" s="37" t="s">
        <v>13</v>
      </c>
      <c r="J4" s="37"/>
      <c r="K4" s="37"/>
      <c r="L4" s="37" t="s">
        <v>14</v>
      </c>
      <c r="M4" s="2"/>
      <c r="N4" s="2"/>
    </row>
    <row r="5" spans="1:14" ht="153" customHeight="1" x14ac:dyDescent="0.3">
      <c r="A5" s="37"/>
      <c r="B5" s="37"/>
      <c r="C5" s="37"/>
      <c r="D5" s="37"/>
      <c r="E5" s="37"/>
      <c r="F5" s="37"/>
      <c r="G5" s="37"/>
      <c r="H5" s="37"/>
      <c r="I5" s="15" t="s">
        <v>15</v>
      </c>
      <c r="J5" s="15" t="s">
        <v>16</v>
      </c>
      <c r="K5" s="15" t="s">
        <v>17</v>
      </c>
      <c r="L5" s="37"/>
      <c r="M5" s="2"/>
      <c r="N5" s="2"/>
    </row>
    <row r="6" spans="1:14" ht="25.5" customHeight="1" x14ac:dyDescent="0.3">
      <c r="A6" s="15" t="s">
        <v>18</v>
      </c>
      <c r="B6" s="15" t="s">
        <v>19</v>
      </c>
      <c r="C6" s="15" t="s">
        <v>20</v>
      </c>
      <c r="D6" s="15" t="s">
        <v>21</v>
      </c>
      <c r="E6" s="15" t="s">
        <v>22</v>
      </c>
      <c r="F6" s="15" t="s">
        <v>23</v>
      </c>
      <c r="G6" s="15" t="s">
        <v>24</v>
      </c>
      <c r="H6" s="15" t="s">
        <v>25</v>
      </c>
      <c r="I6" s="15" t="s">
        <v>26</v>
      </c>
      <c r="J6" s="15" t="s">
        <v>27</v>
      </c>
      <c r="K6" s="15" t="s">
        <v>28</v>
      </c>
      <c r="L6" s="15" t="s">
        <v>29</v>
      </c>
      <c r="M6" s="2"/>
      <c r="N6" s="2"/>
    </row>
    <row r="7" spans="1:14" ht="37.5" customHeight="1" x14ac:dyDescent="0.3">
      <c r="A7" s="32" t="s">
        <v>30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  <c r="M7" s="2"/>
      <c r="N7" s="2"/>
    </row>
    <row r="8" spans="1:14" ht="45.75" customHeight="1" x14ac:dyDescent="0.3">
      <c r="A8" s="13"/>
      <c r="B8" s="13" t="s">
        <v>31</v>
      </c>
      <c r="C8" s="13" t="s">
        <v>31</v>
      </c>
      <c r="D8" s="13" t="s">
        <v>32</v>
      </c>
      <c r="E8" s="13" t="s">
        <v>32</v>
      </c>
      <c r="F8" s="13" t="s">
        <v>32</v>
      </c>
      <c r="G8" s="13" t="s">
        <v>32</v>
      </c>
      <c r="H8" s="13" t="s">
        <v>32</v>
      </c>
      <c r="I8" s="7">
        <v>17732134</v>
      </c>
      <c r="J8" s="7">
        <v>17227567.300000001</v>
      </c>
      <c r="K8" s="7">
        <v>367705.9</v>
      </c>
      <c r="L8" s="7">
        <f>L9+L19+L35+L48+L80+L97+L114</f>
        <v>1491900.73</v>
      </c>
      <c r="M8" s="2"/>
      <c r="N8" s="2"/>
    </row>
    <row r="9" spans="1:14" ht="110.25" customHeight="1" x14ac:dyDescent="0.3">
      <c r="A9" s="13" t="s">
        <v>33</v>
      </c>
      <c r="B9" s="12" t="s">
        <v>34</v>
      </c>
      <c r="C9" s="13" t="s">
        <v>31</v>
      </c>
      <c r="D9" s="13" t="s">
        <v>35</v>
      </c>
      <c r="E9" s="13" t="s">
        <v>36</v>
      </c>
      <c r="F9" s="13"/>
      <c r="G9" s="13" t="s">
        <v>32</v>
      </c>
      <c r="H9" s="13" t="s">
        <v>121</v>
      </c>
      <c r="I9" s="7">
        <f>I10+I13+I16</f>
        <v>11430367.200000001</v>
      </c>
      <c r="J9" s="7">
        <f>J10+J13+J16</f>
        <v>11359641.1</v>
      </c>
      <c r="K9" s="7">
        <f>K10+K13+K16</f>
        <v>295715.20000000001</v>
      </c>
      <c r="L9" s="7">
        <f>L10+L13+L16</f>
        <v>1082740.3</v>
      </c>
      <c r="M9" s="2"/>
      <c r="N9" s="2"/>
    </row>
    <row r="10" spans="1:14" ht="241.5" customHeight="1" x14ac:dyDescent="0.3">
      <c r="A10" s="13" t="s">
        <v>37</v>
      </c>
      <c r="B10" s="12" t="s">
        <v>38</v>
      </c>
      <c r="C10" s="13" t="s">
        <v>31</v>
      </c>
      <c r="D10" s="13" t="s">
        <v>39</v>
      </c>
      <c r="E10" s="13" t="s">
        <v>36</v>
      </c>
      <c r="F10" s="13"/>
      <c r="G10" s="13" t="s">
        <v>32</v>
      </c>
      <c r="H10" s="13" t="s">
        <v>139</v>
      </c>
      <c r="I10" s="16">
        <v>10457075.4</v>
      </c>
      <c r="J10" s="7">
        <v>10386485.699999999</v>
      </c>
      <c r="K10" s="7">
        <v>294969.2</v>
      </c>
      <c r="L10" s="7">
        <v>365738.3</v>
      </c>
      <c r="M10" s="2"/>
      <c r="N10" s="2"/>
    </row>
    <row r="11" spans="1:14" ht="105.75" customHeight="1" x14ac:dyDescent="0.3">
      <c r="A11" s="13"/>
      <c r="B11" s="12" t="s">
        <v>54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2"/>
      <c r="N11" s="2"/>
    </row>
    <row r="12" spans="1:14" ht="105.75" customHeight="1" x14ac:dyDescent="0.3">
      <c r="A12" s="13"/>
      <c r="B12" s="12" t="s">
        <v>55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2"/>
      <c r="N12" s="2"/>
    </row>
    <row r="13" spans="1:14" ht="235.5" customHeight="1" x14ac:dyDescent="0.3">
      <c r="A13" s="13" t="s">
        <v>40</v>
      </c>
      <c r="B13" s="12" t="s">
        <v>41</v>
      </c>
      <c r="C13" s="13" t="s">
        <v>31</v>
      </c>
      <c r="D13" s="13" t="s">
        <v>39</v>
      </c>
      <c r="E13" s="13" t="s">
        <v>36</v>
      </c>
      <c r="F13" s="13"/>
      <c r="G13" s="13" t="s">
        <v>32</v>
      </c>
      <c r="H13" s="13" t="s">
        <v>140</v>
      </c>
      <c r="I13" s="7">
        <v>34238.5</v>
      </c>
      <c r="J13" s="7">
        <v>34238.5</v>
      </c>
      <c r="K13" s="7">
        <v>0</v>
      </c>
      <c r="L13" s="7">
        <v>0</v>
      </c>
      <c r="M13" s="2"/>
      <c r="N13" s="2"/>
    </row>
    <row r="14" spans="1:14" ht="92.25" customHeight="1" x14ac:dyDescent="0.3">
      <c r="A14" s="13"/>
      <c r="B14" s="12" t="s">
        <v>54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</row>
    <row r="15" spans="1:14" ht="90.75" customHeight="1" x14ac:dyDescent="0.3">
      <c r="A15" s="13"/>
      <c r="B15" s="12" t="s">
        <v>55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2"/>
      <c r="N15" s="2"/>
    </row>
    <row r="16" spans="1:14" ht="198.75" customHeight="1" x14ac:dyDescent="0.3">
      <c r="A16" s="13" t="s">
        <v>42</v>
      </c>
      <c r="B16" s="12" t="s">
        <v>43</v>
      </c>
      <c r="C16" s="13" t="s">
        <v>31</v>
      </c>
      <c r="D16" s="13" t="s">
        <v>44</v>
      </c>
      <c r="E16" s="13" t="s">
        <v>36</v>
      </c>
      <c r="F16" s="13"/>
      <c r="G16" s="13" t="s">
        <v>32</v>
      </c>
      <c r="H16" s="13" t="s">
        <v>130</v>
      </c>
      <c r="I16" s="7">
        <v>939053.3</v>
      </c>
      <c r="J16" s="7">
        <v>938916.9</v>
      </c>
      <c r="K16" s="7">
        <v>746</v>
      </c>
      <c r="L16" s="7">
        <v>717002</v>
      </c>
      <c r="M16" s="2"/>
      <c r="N16" s="2"/>
    </row>
    <row r="17" spans="1:14" ht="98.25" customHeight="1" x14ac:dyDescent="0.3">
      <c r="A17" s="13"/>
      <c r="B17" s="12" t="s">
        <v>54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2"/>
      <c r="N17" s="2"/>
    </row>
    <row r="18" spans="1:14" ht="90.75" customHeight="1" x14ac:dyDescent="0.3">
      <c r="A18" s="13"/>
      <c r="B18" s="12" t="s">
        <v>55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2"/>
      <c r="N18" s="2"/>
    </row>
    <row r="19" spans="1:14" ht="233.25" customHeight="1" x14ac:dyDescent="0.3">
      <c r="A19" s="13" t="s">
        <v>45</v>
      </c>
      <c r="B19" s="12" t="s">
        <v>46</v>
      </c>
      <c r="C19" s="13" t="s">
        <v>31</v>
      </c>
      <c r="D19" s="13" t="s">
        <v>35</v>
      </c>
      <c r="E19" s="13" t="s">
        <v>36</v>
      </c>
      <c r="F19" s="13"/>
      <c r="G19" s="13" t="s">
        <v>32</v>
      </c>
      <c r="H19" s="13" t="s">
        <v>141</v>
      </c>
      <c r="I19" s="7">
        <f>I20+I26+I29+I32</f>
        <v>4833100</v>
      </c>
      <c r="J19" s="7">
        <v>4833100</v>
      </c>
      <c r="K19" s="7">
        <f>K20+K26+K29+K32</f>
        <v>402</v>
      </c>
      <c r="L19" s="7">
        <f>L20+L26+L29+L32</f>
        <v>130024.2</v>
      </c>
      <c r="M19" s="2"/>
      <c r="N19" s="2"/>
    </row>
    <row r="20" spans="1:14" s="2" customFormat="1" ht="196.5" customHeight="1" x14ac:dyDescent="0.3">
      <c r="A20" s="13" t="s">
        <v>47</v>
      </c>
      <c r="B20" s="12" t="s">
        <v>48</v>
      </c>
      <c r="C20" s="13" t="s">
        <v>31</v>
      </c>
      <c r="D20" s="13" t="s">
        <v>49</v>
      </c>
      <c r="E20" s="13" t="s">
        <v>36</v>
      </c>
      <c r="F20" s="13"/>
      <c r="G20" s="13" t="s">
        <v>32</v>
      </c>
      <c r="H20" s="13" t="s">
        <v>147</v>
      </c>
      <c r="I20" s="7">
        <v>10000</v>
      </c>
      <c r="J20" s="7">
        <v>10000</v>
      </c>
      <c r="K20" s="7">
        <v>0</v>
      </c>
      <c r="L20" s="7">
        <v>0</v>
      </c>
    </row>
    <row r="21" spans="1:14" ht="95.25" customHeight="1" x14ac:dyDescent="0.3">
      <c r="A21" s="13"/>
      <c r="B21" s="12" t="s">
        <v>54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2"/>
      <c r="N21" s="2"/>
    </row>
    <row r="22" spans="1:14" ht="92.25" customHeight="1" x14ac:dyDescent="0.3">
      <c r="A22" s="13"/>
      <c r="B22" s="12" t="s">
        <v>55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2"/>
      <c r="N22" s="2"/>
    </row>
    <row r="23" spans="1:14" s="2" customFormat="1" ht="219" customHeight="1" x14ac:dyDescent="0.3">
      <c r="A23" s="13" t="s">
        <v>50</v>
      </c>
      <c r="B23" s="12" t="s">
        <v>51</v>
      </c>
      <c r="C23" s="13"/>
      <c r="D23" s="13" t="s">
        <v>52</v>
      </c>
      <c r="E23" s="13" t="s">
        <v>53</v>
      </c>
      <c r="F23" s="13"/>
      <c r="G23" s="13"/>
      <c r="H23" s="13" t="s">
        <v>31</v>
      </c>
      <c r="I23" s="13" t="s">
        <v>31</v>
      </c>
      <c r="J23" s="13" t="s">
        <v>31</v>
      </c>
      <c r="K23" s="13" t="s">
        <v>31</v>
      </c>
      <c r="L23" s="13" t="s">
        <v>31</v>
      </c>
    </row>
    <row r="24" spans="1:14" ht="102" customHeight="1" x14ac:dyDescent="0.3">
      <c r="A24" s="13"/>
      <c r="B24" s="12" t="s">
        <v>54</v>
      </c>
      <c r="C24" s="30" t="s">
        <v>177</v>
      </c>
      <c r="D24" s="30"/>
      <c r="E24" s="30"/>
      <c r="F24" s="30"/>
      <c r="G24" s="30"/>
      <c r="H24" s="30"/>
      <c r="I24" s="30"/>
      <c r="J24" s="30"/>
      <c r="K24" s="30"/>
      <c r="L24" s="30"/>
      <c r="M24" s="2"/>
      <c r="N24" s="2"/>
    </row>
    <row r="25" spans="1:14" ht="105" customHeight="1" x14ac:dyDescent="0.3">
      <c r="A25" s="13"/>
      <c r="B25" s="12" t="s">
        <v>55</v>
      </c>
      <c r="C25" s="30" t="s">
        <v>169</v>
      </c>
      <c r="D25" s="30"/>
      <c r="E25" s="30"/>
      <c r="F25" s="30"/>
      <c r="G25" s="30"/>
      <c r="H25" s="30"/>
      <c r="I25" s="30"/>
      <c r="J25" s="30"/>
      <c r="K25" s="30"/>
      <c r="L25" s="30"/>
      <c r="M25" s="2"/>
      <c r="N25" s="2"/>
    </row>
    <row r="26" spans="1:14" s="2" customFormat="1" ht="237.75" customHeight="1" x14ac:dyDescent="0.3">
      <c r="A26" s="13" t="s">
        <v>56</v>
      </c>
      <c r="B26" s="12" t="s">
        <v>57</v>
      </c>
      <c r="C26" s="13" t="s">
        <v>31</v>
      </c>
      <c r="D26" s="13" t="s">
        <v>58</v>
      </c>
      <c r="E26" s="13" t="s">
        <v>36</v>
      </c>
      <c r="F26" s="13"/>
      <c r="G26" s="13" t="s">
        <v>32</v>
      </c>
      <c r="H26" s="13" t="s">
        <v>170</v>
      </c>
      <c r="I26" s="7">
        <v>3463764.2</v>
      </c>
      <c r="J26" s="7">
        <v>3463764.2</v>
      </c>
      <c r="K26" s="7">
        <v>312</v>
      </c>
      <c r="L26" s="7">
        <v>125724.2</v>
      </c>
    </row>
    <row r="27" spans="1:14" ht="95.25" customHeight="1" x14ac:dyDescent="0.3">
      <c r="A27" s="13"/>
      <c r="B27" s="12" t="s">
        <v>54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2"/>
      <c r="N27" s="2"/>
    </row>
    <row r="28" spans="1:14" ht="91.5" customHeight="1" x14ac:dyDescent="0.3">
      <c r="A28" s="13"/>
      <c r="B28" s="12" t="s">
        <v>55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2"/>
      <c r="N28" s="2"/>
    </row>
    <row r="29" spans="1:14" ht="258" customHeight="1" x14ac:dyDescent="0.3">
      <c r="A29" s="13" t="s">
        <v>59</v>
      </c>
      <c r="B29" s="12" t="s">
        <v>60</v>
      </c>
      <c r="C29" s="13" t="s">
        <v>31</v>
      </c>
      <c r="D29" s="13" t="s">
        <v>44</v>
      </c>
      <c r="E29" s="13" t="s">
        <v>36</v>
      </c>
      <c r="F29" s="13"/>
      <c r="G29" s="13" t="s">
        <v>32</v>
      </c>
      <c r="H29" s="13" t="s">
        <v>131</v>
      </c>
      <c r="I29" s="7">
        <v>1304114.2</v>
      </c>
      <c r="J29" s="7">
        <v>1304114.2</v>
      </c>
      <c r="K29" s="7">
        <v>0</v>
      </c>
      <c r="L29" s="7">
        <v>500</v>
      </c>
      <c r="M29" s="2"/>
      <c r="N29" s="2"/>
    </row>
    <row r="30" spans="1:14" ht="102" customHeight="1" x14ac:dyDescent="0.3">
      <c r="A30" s="13"/>
      <c r="B30" s="12" t="s">
        <v>54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2"/>
      <c r="N30" s="2"/>
    </row>
    <row r="31" spans="1:14" ht="108.75" customHeight="1" x14ac:dyDescent="0.3">
      <c r="A31" s="13"/>
      <c r="B31" s="12" t="s">
        <v>55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</row>
    <row r="32" spans="1:14" ht="273" customHeight="1" x14ac:dyDescent="0.3">
      <c r="A32" s="13" t="s">
        <v>61</v>
      </c>
      <c r="B32" s="12" t="s">
        <v>62</v>
      </c>
      <c r="C32" s="13" t="s">
        <v>31</v>
      </c>
      <c r="D32" s="13" t="s">
        <v>44</v>
      </c>
      <c r="E32" s="13" t="s">
        <v>63</v>
      </c>
      <c r="F32" s="13"/>
      <c r="G32" s="13" t="s">
        <v>32</v>
      </c>
      <c r="H32" s="11" t="s">
        <v>142</v>
      </c>
      <c r="I32" s="7">
        <v>55221.599999999999</v>
      </c>
      <c r="J32" s="7">
        <v>55221.599999999999</v>
      </c>
      <c r="K32" s="7">
        <v>90</v>
      </c>
      <c r="L32" s="7">
        <v>3800</v>
      </c>
      <c r="M32" s="2"/>
      <c r="N32" s="2"/>
    </row>
    <row r="33" spans="1:15" ht="92.25" customHeight="1" x14ac:dyDescent="0.3">
      <c r="A33" s="13"/>
      <c r="B33" s="12" t="s">
        <v>54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</row>
    <row r="34" spans="1:15" ht="101.25" customHeight="1" x14ac:dyDescent="0.3">
      <c r="A34" s="13"/>
      <c r="B34" s="12" t="s">
        <v>55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2"/>
      <c r="N34" s="2"/>
    </row>
    <row r="35" spans="1:15" ht="153.75" customHeight="1" x14ac:dyDescent="0.3">
      <c r="A35" s="13" t="s">
        <v>64</v>
      </c>
      <c r="B35" s="12" t="s">
        <v>65</v>
      </c>
      <c r="C35" s="13" t="s">
        <v>31</v>
      </c>
      <c r="D35" s="13" t="s">
        <v>35</v>
      </c>
      <c r="E35" s="13" t="s">
        <v>36</v>
      </c>
      <c r="F35" s="13"/>
      <c r="G35" s="13" t="s">
        <v>32</v>
      </c>
      <c r="H35" s="13" t="s">
        <v>132</v>
      </c>
      <c r="I35" s="7">
        <f>I36+I39+I42+I45</f>
        <v>53200</v>
      </c>
      <c r="J35" s="7">
        <v>57592</v>
      </c>
      <c r="K35" s="7">
        <f>K36+K39+K42+K45</f>
        <v>0</v>
      </c>
      <c r="L35" s="7">
        <f>L36+L39+L42+L45</f>
        <v>26770</v>
      </c>
      <c r="M35" s="2"/>
      <c r="N35" s="2"/>
    </row>
    <row r="36" spans="1:15" ht="262.5" customHeight="1" x14ac:dyDescent="0.3">
      <c r="A36" s="13" t="s">
        <v>66</v>
      </c>
      <c r="B36" s="12" t="s">
        <v>67</v>
      </c>
      <c r="C36" s="13" t="s">
        <v>31</v>
      </c>
      <c r="D36" s="13" t="s">
        <v>44</v>
      </c>
      <c r="E36" s="13" t="s">
        <v>63</v>
      </c>
      <c r="F36" s="13"/>
      <c r="G36" s="13" t="s">
        <v>32</v>
      </c>
      <c r="H36" s="13" t="s">
        <v>144</v>
      </c>
      <c r="I36" s="7">
        <v>15000</v>
      </c>
      <c r="J36" s="7">
        <v>19392</v>
      </c>
      <c r="K36" s="7">
        <v>0</v>
      </c>
      <c r="L36" s="7">
        <v>14760</v>
      </c>
      <c r="M36" s="2"/>
      <c r="N36" s="2"/>
      <c r="O36" s="2"/>
    </row>
    <row r="37" spans="1:15" ht="99.75" customHeight="1" x14ac:dyDescent="0.3">
      <c r="A37" s="13"/>
      <c r="B37" s="12" t="s">
        <v>54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2"/>
      <c r="N37" s="2"/>
      <c r="O37" s="2"/>
    </row>
    <row r="38" spans="1:15" ht="97.5" customHeight="1" x14ac:dyDescent="0.3">
      <c r="A38" s="13"/>
      <c r="B38" s="12" t="s">
        <v>55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2"/>
      <c r="N38" s="2"/>
      <c r="O38" s="2"/>
    </row>
    <row r="39" spans="1:15" ht="207" customHeight="1" x14ac:dyDescent="0.3">
      <c r="A39" s="13" t="s">
        <v>68</v>
      </c>
      <c r="B39" s="12" t="s">
        <v>69</v>
      </c>
      <c r="C39" s="13" t="s">
        <v>31</v>
      </c>
      <c r="D39" s="13" t="s">
        <v>44</v>
      </c>
      <c r="E39" s="13" t="s">
        <v>36</v>
      </c>
      <c r="F39" s="13"/>
      <c r="G39" s="13" t="s">
        <v>32</v>
      </c>
      <c r="H39" s="13" t="s">
        <v>132</v>
      </c>
      <c r="I39" s="7">
        <v>10000</v>
      </c>
      <c r="J39" s="7">
        <v>10000</v>
      </c>
      <c r="K39" s="7">
        <v>0</v>
      </c>
      <c r="L39" s="7">
        <v>0</v>
      </c>
      <c r="M39" s="2"/>
      <c r="N39" s="2"/>
      <c r="O39" s="2"/>
    </row>
    <row r="40" spans="1:15" ht="92.25" customHeight="1" x14ac:dyDescent="0.3">
      <c r="A40" s="13"/>
      <c r="B40" s="12" t="s">
        <v>54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2"/>
      <c r="N40" s="2"/>
    </row>
    <row r="41" spans="1:15" ht="108" customHeight="1" x14ac:dyDescent="0.3">
      <c r="A41" s="13"/>
      <c r="B41" s="12" t="s">
        <v>55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2"/>
      <c r="N41" s="2"/>
    </row>
    <row r="42" spans="1:15" ht="160.5" customHeight="1" x14ac:dyDescent="0.3">
      <c r="A42" s="13" t="s">
        <v>70</v>
      </c>
      <c r="B42" s="12" t="s">
        <v>71</v>
      </c>
      <c r="C42" s="13" t="s">
        <v>31</v>
      </c>
      <c r="D42" s="13" t="s">
        <v>72</v>
      </c>
      <c r="E42" s="13" t="s">
        <v>63</v>
      </c>
      <c r="F42" s="13"/>
      <c r="G42" s="13" t="s">
        <v>32</v>
      </c>
      <c r="H42" s="13" t="s">
        <v>143</v>
      </c>
      <c r="I42" s="7">
        <v>13200</v>
      </c>
      <c r="J42" s="7">
        <v>13200</v>
      </c>
      <c r="K42" s="7">
        <v>0</v>
      </c>
      <c r="L42" s="7">
        <v>12010</v>
      </c>
      <c r="M42" s="2"/>
      <c r="N42" s="2"/>
    </row>
    <row r="43" spans="1:15" ht="91.5" customHeight="1" x14ac:dyDescent="0.3">
      <c r="A43" s="13"/>
      <c r="B43" s="12" t="s">
        <v>54</v>
      </c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2"/>
      <c r="N43" s="2"/>
    </row>
    <row r="44" spans="1:15" ht="88.5" customHeight="1" x14ac:dyDescent="0.3">
      <c r="A44" s="13"/>
      <c r="B44" s="12" t="s">
        <v>55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2"/>
      <c r="N44" s="2"/>
    </row>
    <row r="45" spans="1:15" s="2" customFormat="1" ht="273.75" customHeight="1" x14ac:dyDescent="0.3">
      <c r="A45" s="10" t="s">
        <v>0</v>
      </c>
      <c r="B45" s="12" t="s">
        <v>1</v>
      </c>
      <c r="C45" s="13"/>
      <c r="D45" s="13" t="s">
        <v>2</v>
      </c>
      <c r="E45" s="14">
        <v>43830</v>
      </c>
      <c r="F45" s="13"/>
      <c r="G45" s="13" t="s">
        <v>32</v>
      </c>
      <c r="H45" s="13" t="s">
        <v>146</v>
      </c>
      <c r="I45" s="13">
        <v>15000</v>
      </c>
      <c r="J45" s="13">
        <v>15000</v>
      </c>
      <c r="K45" s="13">
        <v>0</v>
      </c>
      <c r="L45" s="13">
        <v>0</v>
      </c>
    </row>
    <row r="46" spans="1:15" ht="102.75" customHeight="1" x14ac:dyDescent="0.3">
      <c r="A46" s="13"/>
      <c r="B46" s="12" t="s">
        <v>54</v>
      </c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2"/>
      <c r="N46" s="2"/>
    </row>
    <row r="47" spans="1:15" ht="93.75" customHeight="1" x14ac:dyDescent="0.3">
      <c r="A47" s="13"/>
      <c r="B47" s="12" t="s">
        <v>55</v>
      </c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2"/>
      <c r="N47" s="2"/>
    </row>
    <row r="48" spans="1:15" ht="408.75" customHeight="1" x14ac:dyDescent="0.3">
      <c r="A48" s="21" t="s">
        <v>73</v>
      </c>
      <c r="B48" s="21" t="s">
        <v>74</v>
      </c>
      <c r="C48" s="21" t="s">
        <v>31</v>
      </c>
      <c r="D48" s="21" t="s">
        <v>35</v>
      </c>
      <c r="E48" s="21" t="s">
        <v>36</v>
      </c>
      <c r="F48" s="21"/>
      <c r="G48" s="21" t="s">
        <v>32</v>
      </c>
      <c r="H48" s="21" t="s">
        <v>165</v>
      </c>
      <c r="I48" s="26">
        <f>I51+I54+I58+I62+I65+I70+I74+I77</f>
        <v>727562.5</v>
      </c>
      <c r="J48" s="26">
        <v>670556.1</v>
      </c>
      <c r="K48" s="26">
        <v>1068.4000000000001</v>
      </c>
      <c r="L48" s="26">
        <f>L51+L54+L58+L62+L65+L70+L74+L77</f>
        <v>58638.8</v>
      </c>
      <c r="M48" s="2"/>
      <c r="N48" s="2"/>
    </row>
    <row r="49" spans="1:27" ht="408.75" customHeight="1" x14ac:dyDescent="0.3">
      <c r="A49" s="49"/>
      <c r="B49" s="49"/>
      <c r="C49" s="49"/>
      <c r="D49" s="49"/>
      <c r="E49" s="49"/>
      <c r="F49" s="49"/>
      <c r="G49" s="49"/>
      <c r="H49" s="49"/>
      <c r="I49" s="44"/>
      <c r="J49" s="44"/>
      <c r="K49" s="44"/>
      <c r="L49" s="44"/>
      <c r="M49" s="2"/>
      <c r="N49" s="2"/>
    </row>
    <row r="50" spans="1:27" s="3" customFormat="1" ht="177" customHeight="1" x14ac:dyDescent="0.3">
      <c r="A50" s="50"/>
      <c r="B50" s="50"/>
      <c r="C50" s="50"/>
      <c r="D50" s="50"/>
      <c r="E50" s="50"/>
      <c r="F50" s="50"/>
      <c r="G50" s="50"/>
      <c r="H50" s="50"/>
      <c r="I50" s="45"/>
      <c r="J50" s="45"/>
      <c r="K50" s="45"/>
      <c r="L50" s="45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259.5" customHeight="1" x14ac:dyDescent="0.3">
      <c r="A51" s="13" t="s">
        <v>75</v>
      </c>
      <c r="B51" s="12" t="s">
        <v>76</v>
      </c>
      <c r="C51" s="13" t="s">
        <v>31</v>
      </c>
      <c r="D51" s="13" t="s">
        <v>77</v>
      </c>
      <c r="E51" s="13" t="s">
        <v>78</v>
      </c>
      <c r="F51" s="13"/>
      <c r="G51" s="13" t="s">
        <v>32</v>
      </c>
      <c r="H51" s="13" t="s">
        <v>145</v>
      </c>
      <c r="I51" s="7">
        <v>2000</v>
      </c>
      <c r="J51" s="7">
        <v>2000</v>
      </c>
      <c r="K51" s="7">
        <v>0</v>
      </c>
      <c r="L51" s="7">
        <v>0</v>
      </c>
      <c r="M51" s="2"/>
      <c r="N51" s="2"/>
    </row>
    <row r="52" spans="1:27" ht="104.25" customHeight="1" x14ac:dyDescent="0.3">
      <c r="A52" s="13"/>
      <c r="B52" s="12" t="s">
        <v>54</v>
      </c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2"/>
      <c r="N52" s="2"/>
    </row>
    <row r="53" spans="1:27" ht="103.5" customHeight="1" x14ac:dyDescent="0.3">
      <c r="A53" s="13"/>
      <c r="B53" s="12" t="s">
        <v>55</v>
      </c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2"/>
      <c r="N53" s="2"/>
    </row>
    <row r="54" spans="1:27" ht="409.5" customHeight="1" x14ac:dyDescent="0.3">
      <c r="A54" s="21" t="s">
        <v>79</v>
      </c>
      <c r="B54" s="19" t="s">
        <v>80</v>
      </c>
      <c r="C54" s="21" t="s">
        <v>31</v>
      </c>
      <c r="D54" s="21" t="s">
        <v>77</v>
      </c>
      <c r="E54" s="25">
        <v>44196</v>
      </c>
      <c r="F54" s="21"/>
      <c r="G54" s="21" t="s">
        <v>32</v>
      </c>
      <c r="H54" s="21" t="s">
        <v>133</v>
      </c>
      <c r="I54" s="26">
        <v>135853.29999999999</v>
      </c>
      <c r="J54" s="26">
        <v>137745.5</v>
      </c>
      <c r="K54" s="26">
        <v>0</v>
      </c>
      <c r="L54" s="26">
        <v>0</v>
      </c>
      <c r="M54" s="2"/>
      <c r="N54" s="2"/>
    </row>
    <row r="55" spans="1:27" ht="42" customHeight="1" x14ac:dyDescent="0.3">
      <c r="A55" s="18"/>
      <c r="B55" s="20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2"/>
      <c r="N55" s="2"/>
    </row>
    <row r="56" spans="1:27" ht="87.75" customHeight="1" x14ac:dyDescent="0.3">
      <c r="A56" s="13"/>
      <c r="B56" s="12" t="s">
        <v>54</v>
      </c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2"/>
      <c r="N56" s="2"/>
    </row>
    <row r="57" spans="1:27" ht="93" customHeight="1" x14ac:dyDescent="0.3">
      <c r="A57" s="13"/>
      <c r="B57" s="12" t="s">
        <v>55</v>
      </c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2"/>
      <c r="N57" s="2"/>
    </row>
    <row r="58" spans="1:27" ht="408.75" customHeight="1" x14ac:dyDescent="0.3">
      <c r="A58" s="21" t="s">
        <v>81</v>
      </c>
      <c r="B58" s="19" t="s">
        <v>82</v>
      </c>
      <c r="C58" s="21" t="s">
        <v>31</v>
      </c>
      <c r="D58" s="21" t="s">
        <v>77</v>
      </c>
      <c r="E58" s="25">
        <v>44196</v>
      </c>
      <c r="F58" s="21"/>
      <c r="G58" s="21" t="s">
        <v>32</v>
      </c>
      <c r="H58" s="21" t="s">
        <v>134</v>
      </c>
      <c r="I58" s="26">
        <v>163702.79999999999</v>
      </c>
      <c r="J58" s="26">
        <v>165331.6</v>
      </c>
      <c r="K58" s="26">
        <v>10.3</v>
      </c>
      <c r="L58" s="26">
        <v>463.1</v>
      </c>
      <c r="M58" s="2"/>
      <c r="N58" s="2"/>
    </row>
    <row r="59" spans="1:27" ht="170.25" customHeight="1" x14ac:dyDescent="0.3">
      <c r="A59" s="18"/>
      <c r="B59" s="20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2"/>
      <c r="N59" s="2"/>
    </row>
    <row r="60" spans="1:27" ht="101.25" customHeight="1" x14ac:dyDescent="0.3">
      <c r="A60" s="13"/>
      <c r="B60" s="12" t="s">
        <v>54</v>
      </c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2"/>
      <c r="N60" s="2"/>
    </row>
    <row r="61" spans="1:27" ht="99" customHeight="1" x14ac:dyDescent="0.3">
      <c r="A61" s="13"/>
      <c r="B61" s="12" t="s">
        <v>55</v>
      </c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2"/>
      <c r="N61" s="2"/>
    </row>
    <row r="62" spans="1:27" ht="243.75" customHeight="1" x14ac:dyDescent="0.3">
      <c r="A62" s="13" t="s">
        <v>83</v>
      </c>
      <c r="B62" s="12" t="s">
        <v>84</v>
      </c>
      <c r="C62" s="13" t="s">
        <v>31</v>
      </c>
      <c r="D62" s="13" t="s">
        <v>77</v>
      </c>
      <c r="E62" s="13" t="s">
        <v>36</v>
      </c>
      <c r="F62" s="13"/>
      <c r="G62" s="13" t="s">
        <v>32</v>
      </c>
      <c r="H62" s="13" t="s">
        <v>135</v>
      </c>
      <c r="I62" s="7">
        <v>2764</v>
      </c>
      <c r="J62" s="7">
        <v>2764</v>
      </c>
      <c r="K62" s="7">
        <v>0</v>
      </c>
      <c r="L62" s="7">
        <v>0</v>
      </c>
      <c r="M62" s="2"/>
      <c r="N62" s="2"/>
    </row>
    <row r="63" spans="1:27" s="2" customFormat="1" ht="104.25" customHeight="1" x14ac:dyDescent="0.3">
      <c r="A63" s="13"/>
      <c r="B63" s="12" t="s">
        <v>54</v>
      </c>
      <c r="C63" s="30"/>
      <c r="D63" s="30"/>
      <c r="E63" s="30"/>
      <c r="F63" s="30"/>
      <c r="G63" s="30"/>
      <c r="H63" s="30"/>
      <c r="I63" s="30"/>
      <c r="J63" s="30"/>
      <c r="K63" s="30"/>
      <c r="L63" s="30"/>
    </row>
    <row r="64" spans="1:27" ht="96" customHeight="1" x14ac:dyDescent="0.3">
      <c r="A64" s="13"/>
      <c r="B64" s="12" t="s">
        <v>55</v>
      </c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2"/>
      <c r="N64" s="2"/>
    </row>
    <row r="65" spans="1:17" s="2" customFormat="1" ht="324" customHeight="1" x14ac:dyDescent="0.3">
      <c r="A65" s="17" t="s">
        <v>122</v>
      </c>
      <c r="B65" s="19" t="s">
        <v>123</v>
      </c>
      <c r="C65" s="21" t="s">
        <v>31</v>
      </c>
      <c r="D65" s="21" t="s">
        <v>77</v>
      </c>
      <c r="E65" s="28">
        <v>43466</v>
      </c>
      <c r="F65" s="19"/>
      <c r="G65" s="21" t="s">
        <v>32</v>
      </c>
      <c r="H65" s="19" t="s">
        <v>136</v>
      </c>
      <c r="I65" s="21">
        <v>205937.7</v>
      </c>
      <c r="J65" s="26">
        <v>201449.1</v>
      </c>
      <c r="K65" s="21">
        <v>0</v>
      </c>
      <c r="L65" s="21">
        <v>29718.400000000001</v>
      </c>
    </row>
    <row r="66" spans="1:17" s="2" customFormat="1" ht="64.5" hidden="1" customHeight="1" x14ac:dyDescent="0.3">
      <c r="A66" s="18"/>
      <c r="B66" s="20"/>
      <c r="C66" s="18"/>
      <c r="D66" s="18"/>
      <c r="E66" s="29"/>
      <c r="F66" s="20"/>
      <c r="G66" s="18"/>
      <c r="H66" s="20"/>
      <c r="I66" s="18"/>
      <c r="J66" s="18"/>
      <c r="K66" s="18"/>
      <c r="L66" s="18"/>
    </row>
    <row r="67" spans="1:17" s="2" customFormat="1" ht="232.5" customHeight="1" x14ac:dyDescent="0.3">
      <c r="A67" s="13" t="s">
        <v>126</v>
      </c>
      <c r="B67" s="6" t="s">
        <v>124</v>
      </c>
      <c r="C67" s="13"/>
      <c r="D67" s="13" t="s">
        <v>77</v>
      </c>
      <c r="E67" s="13" t="s">
        <v>125</v>
      </c>
      <c r="F67" s="14">
        <v>43447</v>
      </c>
      <c r="G67" s="13"/>
      <c r="H67" s="13" t="s">
        <v>31</v>
      </c>
      <c r="I67" s="13" t="s">
        <v>31</v>
      </c>
      <c r="J67" s="13" t="s">
        <v>31</v>
      </c>
      <c r="K67" s="13" t="s">
        <v>31</v>
      </c>
      <c r="L67" s="13" t="s">
        <v>31</v>
      </c>
    </row>
    <row r="68" spans="1:17" ht="90.75" customHeight="1" x14ac:dyDescent="0.3">
      <c r="A68" s="13"/>
      <c r="B68" s="12" t="s">
        <v>54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2"/>
      <c r="N68" s="2"/>
    </row>
    <row r="69" spans="1:17" ht="102" customHeight="1" x14ac:dyDescent="0.3">
      <c r="A69" s="13"/>
      <c r="B69" s="12" t="s">
        <v>55</v>
      </c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2"/>
      <c r="N69" s="2"/>
    </row>
    <row r="70" spans="1:17" s="2" customFormat="1" ht="318" customHeight="1" x14ac:dyDescent="0.3">
      <c r="A70" s="17" t="s">
        <v>127</v>
      </c>
      <c r="B70" s="19" t="s">
        <v>128</v>
      </c>
      <c r="C70" s="21" t="s">
        <v>31</v>
      </c>
      <c r="D70" s="19" t="s">
        <v>129</v>
      </c>
      <c r="E70" s="28">
        <v>43466</v>
      </c>
      <c r="F70" s="19"/>
      <c r="G70" s="21" t="s">
        <v>32</v>
      </c>
      <c r="H70" s="19" t="s">
        <v>173</v>
      </c>
      <c r="I70" s="21">
        <v>157235.5</v>
      </c>
      <c r="J70" s="26">
        <v>157234.70000000001</v>
      </c>
      <c r="K70" s="21">
        <v>1058.0999999999999</v>
      </c>
      <c r="L70" s="21">
        <v>28457.3</v>
      </c>
      <c r="M70" s="8"/>
    </row>
    <row r="71" spans="1:17" s="2" customFormat="1" ht="42" hidden="1" customHeight="1" x14ac:dyDescent="0.3">
      <c r="A71" s="18"/>
      <c r="B71" s="20"/>
      <c r="C71" s="18"/>
      <c r="D71" s="20"/>
      <c r="E71" s="29"/>
      <c r="F71" s="20"/>
      <c r="G71" s="18"/>
      <c r="H71" s="20"/>
      <c r="I71" s="18"/>
      <c r="J71" s="18"/>
      <c r="K71" s="18"/>
      <c r="L71" s="18"/>
      <c r="M71" s="8"/>
    </row>
    <row r="72" spans="1:17" ht="99.75" customHeight="1" x14ac:dyDescent="0.3">
      <c r="A72" s="13"/>
      <c r="B72" s="12" t="s">
        <v>54</v>
      </c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2"/>
      <c r="N72" s="2"/>
    </row>
    <row r="73" spans="1:17" ht="112.5" customHeight="1" x14ac:dyDescent="0.3">
      <c r="A73" s="13"/>
      <c r="B73" s="12" t="s">
        <v>55</v>
      </c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2"/>
      <c r="N73" s="2"/>
    </row>
    <row r="74" spans="1:17" s="3" customFormat="1" ht="207" customHeight="1" x14ac:dyDescent="0.3">
      <c r="A74" s="13" t="s">
        <v>85</v>
      </c>
      <c r="B74" s="12" t="s">
        <v>86</v>
      </c>
      <c r="C74" s="13" t="s">
        <v>31</v>
      </c>
      <c r="D74" s="13" t="s">
        <v>87</v>
      </c>
      <c r="E74" s="13" t="s">
        <v>88</v>
      </c>
      <c r="F74" s="13"/>
      <c r="G74" s="13" t="s">
        <v>32</v>
      </c>
      <c r="H74" s="13" t="s">
        <v>176</v>
      </c>
      <c r="I74" s="7">
        <v>4031.2</v>
      </c>
      <c r="J74" s="7">
        <v>4031.2</v>
      </c>
      <c r="K74" s="7">
        <v>0</v>
      </c>
      <c r="L74" s="7">
        <v>0</v>
      </c>
      <c r="M74" s="2"/>
      <c r="N74" s="2"/>
      <c r="O74" s="2"/>
      <c r="P74" s="2"/>
      <c r="Q74" s="2"/>
    </row>
    <row r="75" spans="1:17" ht="93.75" customHeight="1" x14ac:dyDescent="0.3">
      <c r="A75" s="13"/>
      <c r="B75" s="12" t="s">
        <v>54</v>
      </c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2"/>
      <c r="N75" s="2"/>
    </row>
    <row r="76" spans="1:17" ht="95.25" customHeight="1" x14ac:dyDescent="0.3">
      <c r="A76" s="13"/>
      <c r="B76" s="12" t="s">
        <v>55</v>
      </c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2"/>
      <c r="N76" s="2"/>
    </row>
    <row r="77" spans="1:17" s="2" customFormat="1" ht="222" customHeight="1" x14ac:dyDescent="0.3">
      <c r="A77" s="10" t="s">
        <v>110</v>
      </c>
      <c r="B77" s="12" t="s">
        <v>111</v>
      </c>
      <c r="C77" s="13" t="s">
        <v>31</v>
      </c>
      <c r="D77" s="13" t="s">
        <v>112</v>
      </c>
      <c r="E77" s="14">
        <v>44561</v>
      </c>
      <c r="F77" s="13"/>
      <c r="G77" s="13" t="s">
        <v>32</v>
      </c>
      <c r="H77" s="13" t="s">
        <v>137</v>
      </c>
      <c r="I77" s="7">
        <v>56038</v>
      </c>
      <c r="J77" s="7">
        <v>0</v>
      </c>
      <c r="K77" s="7">
        <v>0</v>
      </c>
      <c r="L77" s="7">
        <v>0</v>
      </c>
    </row>
    <row r="78" spans="1:17" ht="87.75" customHeight="1" x14ac:dyDescent="0.3">
      <c r="A78" s="13"/>
      <c r="B78" s="12" t="s">
        <v>54</v>
      </c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2"/>
      <c r="N78" s="2"/>
    </row>
    <row r="79" spans="1:17" ht="118.5" customHeight="1" x14ac:dyDescent="0.3">
      <c r="A79" s="13"/>
      <c r="B79" s="12" t="s">
        <v>55</v>
      </c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2"/>
      <c r="N79" s="2"/>
    </row>
    <row r="80" spans="1:17" ht="385.5" customHeight="1" x14ac:dyDescent="0.3">
      <c r="A80" s="21" t="s">
        <v>89</v>
      </c>
      <c r="B80" s="19" t="s">
        <v>90</v>
      </c>
      <c r="C80" s="21" t="s">
        <v>31</v>
      </c>
      <c r="D80" s="21" t="s">
        <v>35</v>
      </c>
      <c r="E80" s="21" t="s">
        <v>36</v>
      </c>
      <c r="F80" s="21"/>
      <c r="G80" s="21" t="s">
        <v>32</v>
      </c>
      <c r="H80" s="21" t="s">
        <v>174</v>
      </c>
      <c r="I80" s="26">
        <f>I82+I85+I93</f>
        <v>498874.69999999995</v>
      </c>
      <c r="J80" s="26">
        <v>293874.3</v>
      </c>
      <c r="K80" s="26">
        <f>K82+K85+K93</f>
        <v>4931.4000000000005</v>
      </c>
      <c r="L80" s="26">
        <f>L82+L85+L93</f>
        <v>30842.400000000001</v>
      </c>
      <c r="M80" s="2"/>
      <c r="N80" s="2"/>
    </row>
    <row r="81" spans="1:14" ht="137.25" hidden="1" customHeight="1" x14ac:dyDescent="0.3">
      <c r="A81" s="18"/>
      <c r="B81" s="20"/>
      <c r="C81" s="18"/>
      <c r="D81" s="18"/>
      <c r="E81" s="18"/>
      <c r="F81" s="18"/>
      <c r="G81" s="18"/>
      <c r="H81" s="18"/>
      <c r="I81" s="18"/>
      <c r="J81" s="18"/>
      <c r="K81" s="27"/>
      <c r="L81" s="27"/>
      <c r="M81" s="2"/>
      <c r="N81" s="2"/>
    </row>
    <row r="82" spans="1:14" ht="243.75" customHeight="1" x14ac:dyDescent="0.3">
      <c r="A82" s="13" t="s">
        <v>91</v>
      </c>
      <c r="B82" s="12" t="s">
        <v>92</v>
      </c>
      <c r="C82" s="13" t="s">
        <v>31</v>
      </c>
      <c r="D82" s="13" t="s">
        <v>93</v>
      </c>
      <c r="E82" s="13" t="s">
        <v>94</v>
      </c>
      <c r="F82" s="13"/>
      <c r="G82" s="13" t="s">
        <v>32</v>
      </c>
      <c r="H82" s="13" t="s">
        <v>138</v>
      </c>
      <c r="I82" s="7">
        <v>278148.3</v>
      </c>
      <c r="J82" s="7">
        <v>282374.3</v>
      </c>
      <c r="K82" s="7">
        <v>313.3</v>
      </c>
      <c r="L82" s="7">
        <v>16857.8</v>
      </c>
      <c r="M82" s="9"/>
      <c r="N82" s="2"/>
    </row>
    <row r="83" spans="1:14" ht="105.75" customHeight="1" x14ac:dyDescent="0.3">
      <c r="A83" s="13"/>
      <c r="B83" s="12" t="s">
        <v>54</v>
      </c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2"/>
      <c r="N83" s="2"/>
    </row>
    <row r="84" spans="1:14" ht="124.5" customHeight="1" x14ac:dyDescent="0.3">
      <c r="A84" s="13"/>
      <c r="B84" s="12" t="s">
        <v>55</v>
      </c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2"/>
      <c r="N84" s="2"/>
    </row>
    <row r="85" spans="1:14" ht="282" customHeight="1" x14ac:dyDescent="0.3">
      <c r="A85" s="13" t="s">
        <v>95</v>
      </c>
      <c r="B85" s="12" t="s">
        <v>96</v>
      </c>
      <c r="C85" s="13" t="s">
        <v>31</v>
      </c>
      <c r="D85" s="13" t="s">
        <v>93</v>
      </c>
      <c r="E85" s="13" t="s">
        <v>36</v>
      </c>
      <c r="F85" s="13"/>
      <c r="G85" s="13" t="s">
        <v>32</v>
      </c>
      <c r="H85" s="13" t="s">
        <v>175</v>
      </c>
      <c r="I85" s="7">
        <v>15726</v>
      </c>
      <c r="J85" s="7">
        <v>11500</v>
      </c>
      <c r="K85" s="7">
        <v>4618.1000000000004</v>
      </c>
      <c r="L85" s="7">
        <v>13984.6</v>
      </c>
      <c r="M85" s="2"/>
      <c r="N85" s="2"/>
    </row>
    <row r="86" spans="1:14" ht="92.25" customHeight="1" x14ac:dyDescent="0.3">
      <c r="A86" s="13"/>
      <c r="B86" s="12" t="s">
        <v>54</v>
      </c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2"/>
      <c r="N86" s="2"/>
    </row>
    <row r="87" spans="1:14" ht="101.25" customHeight="1" x14ac:dyDescent="0.3">
      <c r="A87" s="13"/>
      <c r="B87" s="12" t="s">
        <v>55</v>
      </c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2"/>
      <c r="N87" s="2"/>
    </row>
    <row r="88" spans="1:14" s="5" customFormat="1" ht="409.6" customHeight="1" x14ac:dyDescent="0.3">
      <c r="A88" s="21" t="s">
        <v>97</v>
      </c>
      <c r="B88" s="19" t="s">
        <v>98</v>
      </c>
      <c r="C88" s="21" t="s">
        <v>99</v>
      </c>
      <c r="D88" s="21" t="s">
        <v>93</v>
      </c>
      <c r="E88" s="25">
        <v>43534</v>
      </c>
      <c r="F88" s="21"/>
      <c r="G88" s="21"/>
      <c r="H88" s="21" t="s">
        <v>31</v>
      </c>
      <c r="I88" s="21" t="s">
        <v>31</v>
      </c>
      <c r="J88" s="21" t="s">
        <v>31</v>
      </c>
      <c r="K88" s="21" t="s">
        <v>31</v>
      </c>
      <c r="L88" s="21" t="s">
        <v>31</v>
      </c>
    </row>
    <row r="89" spans="1:14" s="5" customFormat="1" ht="409.6" customHeight="1" x14ac:dyDescent="0.3">
      <c r="A89" s="23"/>
      <c r="B89" s="24"/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1:14" s="5" customFormat="1" ht="198" customHeight="1" x14ac:dyDescent="0.3">
      <c r="A90" s="18"/>
      <c r="B90" s="20"/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1:14" ht="105.75" customHeight="1" x14ac:dyDescent="0.3">
      <c r="A91" s="13"/>
      <c r="B91" s="12" t="s">
        <v>54</v>
      </c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2"/>
      <c r="N91" s="2"/>
    </row>
    <row r="92" spans="1:14" ht="90" customHeight="1" x14ac:dyDescent="0.3">
      <c r="A92" s="13"/>
      <c r="B92" s="12" t="s">
        <v>55</v>
      </c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2"/>
      <c r="N92" s="2"/>
    </row>
    <row r="93" spans="1:14" s="2" customFormat="1" ht="409.5" customHeight="1" x14ac:dyDescent="0.3">
      <c r="A93" s="17" t="s">
        <v>151</v>
      </c>
      <c r="B93" s="19" t="s">
        <v>152</v>
      </c>
      <c r="C93" s="21" t="s">
        <v>31</v>
      </c>
      <c r="D93" s="19" t="s">
        <v>153</v>
      </c>
      <c r="E93" s="22">
        <v>44561</v>
      </c>
      <c r="F93" s="19"/>
      <c r="G93" s="21" t="s">
        <v>32</v>
      </c>
      <c r="H93" s="19" t="s">
        <v>164</v>
      </c>
      <c r="I93" s="19">
        <v>205000.4</v>
      </c>
      <c r="J93" s="21">
        <v>205000.4</v>
      </c>
      <c r="K93" s="19">
        <v>0</v>
      </c>
      <c r="L93" s="19">
        <v>0</v>
      </c>
    </row>
    <row r="94" spans="1:14" s="2" customFormat="1" ht="127.5" customHeight="1" x14ac:dyDescent="0.3">
      <c r="A94" s="18"/>
      <c r="B94" s="20"/>
      <c r="C94" s="18"/>
      <c r="D94" s="20"/>
      <c r="E94" s="20"/>
      <c r="F94" s="20"/>
      <c r="G94" s="18"/>
      <c r="H94" s="31"/>
      <c r="I94" s="20"/>
      <c r="J94" s="18"/>
      <c r="K94" s="20"/>
      <c r="L94" s="20"/>
    </row>
    <row r="95" spans="1:14" ht="101.25" customHeight="1" x14ac:dyDescent="0.3">
      <c r="A95" s="13"/>
      <c r="B95" s="12" t="s">
        <v>54</v>
      </c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2"/>
      <c r="N95" s="2"/>
    </row>
    <row r="96" spans="1:14" ht="91.5" customHeight="1" x14ac:dyDescent="0.3">
      <c r="A96" s="13"/>
      <c r="B96" s="12" t="s">
        <v>55</v>
      </c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2"/>
      <c r="N96" s="2"/>
    </row>
    <row r="97" spans="1:14" ht="111.75" customHeight="1" x14ac:dyDescent="0.3">
      <c r="A97" s="13" t="s">
        <v>100</v>
      </c>
      <c r="B97" s="12" t="s">
        <v>101</v>
      </c>
      <c r="C97" s="13" t="s">
        <v>31</v>
      </c>
      <c r="D97" s="13" t="s">
        <v>35</v>
      </c>
      <c r="E97" s="13" t="s">
        <v>63</v>
      </c>
      <c r="F97" s="13"/>
      <c r="G97" s="13" t="s">
        <v>32</v>
      </c>
      <c r="H97" s="13" t="s">
        <v>166</v>
      </c>
      <c r="I97" s="7">
        <f>I98+I111</f>
        <v>12229.7</v>
      </c>
      <c r="J97" s="7">
        <v>12803.8</v>
      </c>
      <c r="K97" s="7">
        <f>K98+K102+K105+K108+K111</f>
        <v>65588.899999999994</v>
      </c>
      <c r="L97" s="7">
        <f>L98+L102+L105+L108+L111</f>
        <v>162885.03</v>
      </c>
      <c r="M97" s="2"/>
      <c r="N97" s="2"/>
    </row>
    <row r="98" spans="1:14" s="2" customFormat="1" ht="189" customHeight="1" x14ac:dyDescent="0.3">
      <c r="A98" s="13" t="s">
        <v>102</v>
      </c>
      <c r="B98" s="12" t="s">
        <v>103</v>
      </c>
      <c r="C98" s="13" t="s">
        <v>31</v>
      </c>
      <c r="D98" s="13" t="s">
        <v>104</v>
      </c>
      <c r="E98" s="13" t="s">
        <v>105</v>
      </c>
      <c r="F98" s="13"/>
      <c r="G98" s="13" t="s">
        <v>32</v>
      </c>
      <c r="H98" s="13" t="s">
        <v>167</v>
      </c>
      <c r="I98" s="7">
        <v>0</v>
      </c>
      <c r="J98" s="7">
        <v>0</v>
      </c>
      <c r="K98" s="7">
        <v>0</v>
      </c>
      <c r="L98" s="7">
        <v>28330.98</v>
      </c>
    </row>
    <row r="99" spans="1:14" ht="116.25" customHeight="1" x14ac:dyDescent="0.3">
      <c r="A99" s="13"/>
      <c r="B99" s="12" t="s">
        <v>54</v>
      </c>
      <c r="C99" s="30" t="s">
        <v>168</v>
      </c>
      <c r="D99" s="30"/>
      <c r="E99" s="30"/>
      <c r="F99" s="30"/>
      <c r="G99" s="30"/>
      <c r="H99" s="30"/>
      <c r="I99" s="30"/>
      <c r="J99" s="30"/>
      <c r="K99" s="30"/>
      <c r="L99" s="30"/>
      <c r="M99" s="2"/>
      <c r="N99" s="2"/>
    </row>
    <row r="100" spans="1:14" ht="115.5" customHeight="1" x14ac:dyDescent="0.3">
      <c r="A100" s="13"/>
      <c r="B100" s="12" t="s">
        <v>55</v>
      </c>
      <c r="C100" s="30" t="s">
        <v>154</v>
      </c>
      <c r="D100" s="30"/>
      <c r="E100" s="30"/>
      <c r="F100" s="30"/>
      <c r="G100" s="30"/>
      <c r="H100" s="30"/>
      <c r="I100" s="30"/>
      <c r="J100" s="30"/>
      <c r="K100" s="30"/>
      <c r="L100" s="30"/>
      <c r="M100" s="2"/>
      <c r="N100" s="2"/>
    </row>
    <row r="101" spans="1:14" s="2" customFormat="1" ht="202.5" customHeight="1" x14ac:dyDescent="0.3">
      <c r="A101" s="13" t="s">
        <v>106</v>
      </c>
      <c r="B101" s="12" t="s">
        <v>107</v>
      </c>
      <c r="C101" s="13"/>
      <c r="D101" s="13" t="s">
        <v>104</v>
      </c>
      <c r="E101" s="13" t="s">
        <v>105</v>
      </c>
      <c r="F101" s="13"/>
      <c r="G101" s="13"/>
      <c r="H101" s="13" t="s">
        <v>31</v>
      </c>
      <c r="I101" s="13" t="s">
        <v>31</v>
      </c>
      <c r="J101" s="13" t="s">
        <v>31</v>
      </c>
      <c r="K101" s="13" t="s">
        <v>31</v>
      </c>
      <c r="L101" s="13" t="s">
        <v>31</v>
      </c>
    </row>
    <row r="102" spans="1:14" s="2" customFormat="1" ht="234" customHeight="1" x14ac:dyDescent="0.3">
      <c r="A102" s="10" t="s">
        <v>155</v>
      </c>
      <c r="B102" s="12" t="s">
        <v>156</v>
      </c>
      <c r="C102" s="13" t="s">
        <v>31</v>
      </c>
      <c r="D102" s="13" t="s">
        <v>44</v>
      </c>
      <c r="E102" s="14" t="s">
        <v>105</v>
      </c>
      <c r="F102" s="14"/>
      <c r="G102" s="13" t="s">
        <v>32</v>
      </c>
      <c r="H102" s="13" t="s">
        <v>157</v>
      </c>
      <c r="I102" s="7">
        <v>0</v>
      </c>
      <c r="J102" s="7">
        <v>0</v>
      </c>
      <c r="K102" s="7">
        <v>51458.3</v>
      </c>
      <c r="L102" s="7">
        <v>51458.3</v>
      </c>
    </row>
    <row r="103" spans="1:14" s="2" customFormat="1" ht="116.25" customHeight="1" x14ac:dyDescent="0.3">
      <c r="A103" s="13"/>
      <c r="B103" s="12" t="s">
        <v>54</v>
      </c>
      <c r="C103" s="30"/>
      <c r="D103" s="30"/>
      <c r="E103" s="30"/>
      <c r="F103" s="30"/>
      <c r="G103" s="30"/>
      <c r="H103" s="30"/>
      <c r="I103" s="30"/>
      <c r="J103" s="30"/>
      <c r="K103" s="30"/>
      <c r="L103" s="30"/>
    </row>
    <row r="104" spans="1:14" s="2" customFormat="1" ht="115.5" customHeight="1" x14ac:dyDescent="0.3">
      <c r="A104" s="13"/>
      <c r="B104" s="12" t="s">
        <v>55</v>
      </c>
      <c r="C104" s="30"/>
      <c r="D104" s="30"/>
      <c r="E104" s="30"/>
      <c r="F104" s="30"/>
      <c r="G104" s="30"/>
      <c r="H104" s="30"/>
      <c r="I104" s="30"/>
      <c r="J104" s="30"/>
      <c r="K104" s="30"/>
      <c r="L104" s="30"/>
    </row>
    <row r="105" spans="1:14" s="2" customFormat="1" ht="214.5" customHeight="1" x14ac:dyDescent="0.3">
      <c r="A105" s="10" t="s">
        <v>158</v>
      </c>
      <c r="B105" s="12" t="s">
        <v>159</v>
      </c>
      <c r="C105" s="13" t="s">
        <v>31</v>
      </c>
      <c r="D105" s="13" t="s">
        <v>160</v>
      </c>
      <c r="E105" s="14">
        <v>43830</v>
      </c>
      <c r="F105" s="13"/>
      <c r="G105" s="13" t="s">
        <v>32</v>
      </c>
      <c r="H105" s="13"/>
      <c r="I105" s="7">
        <v>0</v>
      </c>
      <c r="J105" s="7">
        <v>0</v>
      </c>
      <c r="K105" s="7">
        <v>0</v>
      </c>
      <c r="L105" s="7">
        <v>36366.75</v>
      </c>
    </row>
    <row r="106" spans="1:14" s="2" customFormat="1" ht="116.25" customHeight="1" x14ac:dyDescent="0.3">
      <c r="A106" s="13"/>
      <c r="B106" s="12" t="s">
        <v>54</v>
      </c>
      <c r="C106" s="30" t="s">
        <v>171</v>
      </c>
      <c r="D106" s="30"/>
      <c r="E106" s="30"/>
      <c r="F106" s="30"/>
      <c r="G106" s="30"/>
      <c r="H106" s="30"/>
      <c r="I106" s="30"/>
      <c r="J106" s="30"/>
      <c r="K106" s="30"/>
      <c r="L106" s="30"/>
    </row>
    <row r="107" spans="1:14" s="2" customFormat="1" ht="115.5" customHeight="1" x14ac:dyDescent="0.3">
      <c r="A107" s="13"/>
      <c r="B107" s="12" t="s">
        <v>55</v>
      </c>
      <c r="C107" s="30"/>
      <c r="D107" s="30"/>
      <c r="E107" s="30"/>
      <c r="F107" s="30"/>
      <c r="G107" s="30"/>
      <c r="H107" s="30"/>
      <c r="I107" s="30"/>
      <c r="J107" s="30"/>
      <c r="K107" s="30"/>
      <c r="L107" s="30"/>
    </row>
    <row r="108" spans="1:14" s="2" customFormat="1" ht="202.5" customHeight="1" x14ac:dyDescent="0.3">
      <c r="A108" s="10" t="s">
        <v>161</v>
      </c>
      <c r="B108" s="12" t="s">
        <v>162</v>
      </c>
      <c r="C108" s="13" t="s">
        <v>31</v>
      </c>
      <c r="D108" s="13" t="s">
        <v>163</v>
      </c>
      <c r="E108" s="14">
        <v>43830</v>
      </c>
      <c r="F108" s="13"/>
      <c r="G108" s="13" t="s">
        <v>32</v>
      </c>
      <c r="H108" s="13" t="s">
        <v>157</v>
      </c>
      <c r="I108" s="7">
        <v>0</v>
      </c>
      <c r="J108" s="7">
        <v>0</v>
      </c>
      <c r="K108" s="7">
        <v>11558.7</v>
      </c>
      <c r="L108" s="7">
        <v>13972</v>
      </c>
    </row>
    <row r="109" spans="1:14" s="2" customFormat="1" ht="95.25" customHeight="1" x14ac:dyDescent="0.3">
      <c r="A109" s="13"/>
      <c r="B109" s="12" t="s">
        <v>54</v>
      </c>
      <c r="C109" s="46" t="s">
        <v>172</v>
      </c>
      <c r="D109" s="47"/>
      <c r="E109" s="47"/>
      <c r="F109" s="47"/>
      <c r="G109" s="47"/>
      <c r="H109" s="47"/>
      <c r="I109" s="47"/>
      <c r="J109" s="47"/>
      <c r="K109" s="47"/>
      <c r="L109" s="48"/>
    </row>
    <row r="110" spans="1:14" s="2" customFormat="1" ht="102" customHeight="1" x14ac:dyDescent="0.3">
      <c r="A110" s="13"/>
      <c r="B110" s="12" t="s">
        <v>55</v>
      </c>
      <c r="C110" s="46"/>
      <c r="D110" s="47"/>
      <c r="E110" s="47"/>
      <c r="F110" s="47"/>
      <c r="G110" s="47"/>
      <c r="H110" s="47"/>
      <c r="I110" s="47"/>
      <c r="J110" s="47"/>
      <c r="K110" s="47"/>
      <c r="L110" s="48"/>
    </row>
    <row r="111" spans="1:14" ht="202.5" customHeight="1" x14ac:dyDescent="0.3">
      <c r="A111" s="13" t="s">
        <v>108</v>
      </c>
      <c r="B111" s="12" t="s">
        <v>109</v>
      </c>
      <c r="C111" s="13" t="s">
        <v>31</v>
      </c>
      <c r="D111" s="13" t="s">
        <v>39</v>
      </c>
      <c r="E111" s="14">
        <v>43830</v>
      </c>
      <c r="F111" s="13"/>
      <c r="G111" s="13" t="s">
        <v>32</v>
      </c>
      <c r="H111" s="13" t="s">
        <v>148</v>
      </c>
      <c r="I111" s="7">
        <v>12229.7</v>
      </c>
      <c r="J111" s="7">
        <v>12803.8</v>
      </c>
      <c r="K111" s="7">
        <v>2571.9</v>
      </c>
      <c r="L111" s="7">
        <v>32757</v>
      </c>
      <c r="M111" s="2"/>
      <c r="N111" s="2"/>
    </row>
    <row r="112" spans="1:14" ht="98.25" customHeight="1" x14ac:dyDescent="0.3">
      <c r="A112" s="13"/>
      <c r="B112" s="12" t="s">
        <v>54</v>
      </c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2"/>
      <c r="N112" s="2"/>
    </row>
    <row r="113" spans="1:14" ht="108" customHeight="1" x14ac:dyDescent="0.3">
      <c r="A113" s="13"/>
      <c r="B113" s="12" t="s">
        <v>55</v>
      </c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2"/>
      <c r="N113" s="2"/>
    </row>
    <row r="114" spans="1:14" x14ac:dyDescent="0.3">
      <c r="A114" s="35" t="s">
        <v>118</v>
      </c>
      <c r="B114" s="30" t="s">
        <v>113</v>
      </c>
      <c r="C114" s="35" t="s">
        <v>31</v>
      </c>
      <c r="D114" s="30" t="s">
        <v>114</v>
      </c>
      <c r="E114" s="38">
        <v>45657</v>
      </c>
      <c r="F114" s="35"/>
      <c r="G114" s="35" t="s">
        <v>32</v>
      </c>
      <c r="H114" s="21" t="s">
        <v>149</v>
      </c>
      <c r="I114" s="26">
        <v>180000</v>
      </c>
      <c r="J114" s="26">
        <v>0</v>
      </c>
      <c r="K114" s="26">
        <v>0</v>
      </c>
      <c r="L114" s="39">
        <v>0</v>
      </c>
      <c r="M114" s="2"/>
      <c r="N114" s="2"/>
    </row>
    <row r="115" spans="1:14" x14ac:dyDescent="0.3">
      <c r="A115" s="35"/>
      <c r="B115" s="30"/>
      <c r="C115" s="35"/>
      <c r="D115" s="30"/>
      <c r="E115" s="35"/>
      <c r="F115" s="35"/>
      <c r="G115" s="35"/>
      <c r="H115" s="42"/>
      <c r="I115" s="42"/>
      <c r="J115" s="42"/>
      <c r="K115" s="42"/>
      <c r="L115" s="40"/>
      <c r="M115" s="2"/>
      <c r="N115" s="2"/>
    </row>
    <row r="116" spans="1:14" x14ac:dyDescent="0.3">
      <c r="A116" s="35"/>
      <c r="B116" s="30"/>
      <c r="C116" s="35"/>
      <c r="D116" s="30"/>
      <c r="E116" s="35"/>
      <c r="F116" s="35"/>
      <c r="G116" s="35"/>
      <c r="H116" s="42"/>
      <c r="I116" s="42"/>
      <c r="J116" s="42"/>
      <c r="K116" s="42"/>
      <c r="L116" s="40"/>
      <c r="M116" s="2"/>
      <c r="N116" s="2"/>
    </row>
    <row r="117" spans="1:14" x14ac:dyDescent="0.3">
      <c r="A117" s="35"/>
      <c r="B117" s="30"/>
      <c r="C117" s="35"/>
      <c r="D117" s="30"/>
      <c r="E117" s="35"/>
      <c r="F117" s="35"/>
      <c r="G117" s="35"/>
      <c r="H117" s="42"/>
      <c r="I117" s="42"/>
      <c r="J117" s="42"/>
      <c r="K117" s="42"/>
      <c r="L117" s="40"/>
      <c r="M117" s="2"/>
      <c r="N117" s="2"/>
    </row>
    <row r="118" spans="1:14" ht="92.25" customHeight="1" x14ac:dyDescent="0.3">
      <c r="A118" s="35"/>
      <c r="B118" s="30"/>
      <c r="C118" s="35"/>
      <c r="D118" s="30"/>
      <c r="E118" s="35"/>
      <c r="F118" s="35"/>
      <c r="G118" s="35"/>
      <c r="H118" s="43"/>
      <c r="I118" s="43"/>
      <c r="J118" s="43"/>
      <c r="K118" s="43"/>
      <c r="L118" s="41"/>
      <c r="M118" s="2"/>
      <c r="N118" s="2"/>
    </row>
    <row r="119" spans="1:14" x14ac:dyDescent="0.3">
      <c r="A119" s="35" t="s">
        <v>119</v>
      </c>
      <c r="B119" s="30" t="s">
        <v>115</v>
      </c>
      <c r="C119" s="35"/>
      <c r="D119" s="30" t="s">
        <v>116</v>
      </c>
      <c r="E119" s="35" t="s">
        <v>117</v>
      </c>
      <c r="F119" s="35"/>
      <c r="G119" s="35" t="s">
        <v>32</v>
      </c>
      <c r="H119" s="21" t="s">
        <v>150</v>
      </c>
      <c r="I119" s="26">
        <v>180000</v>
      </c>
      <c r="J119" s="26">
        <v>0</v>
      </c>
      <c r="K119" s="26">
        <v>0</v>
      </c>
      <c r="L119" s="39">
        <v>0</v>
      </c>
      <c r="M119" s="2"/>
      <c r="N119" s="2"/>
    </row>
    <row r="120" spans="1:14" ht="234.75" customHeight="1" x14ac:dyDescent="0.3">
      <c r="A120" s="35"/>
      <c r="B120" s="30"/>
      <c r="C120" s="35"/>
      <c r="D120" s="30"/>
      <c r="E120" s="35"/>
      <c r="F120" s="35"/>
      <c r="G120" s="35"/>
      <c r="H120" s="42"/>
      <c r="I120" s="42"/>
      <c r="J120" s="42"/>
      <c r="K120" s="42"/>
      <c r="L120" s="40"/>
      <c r="M120" s="2"/>
      <c r="N120" s="2"/>
    </row>
    <row r="121" spans="1:14" ht="199.5" customHeight="1" x14ac:dyDescent="0.3">
      <c r="A121" s="35"/>
      <c r="B121" s="30"/>
      <c r="C121" s="35"/>
      <c r="D121" s="30"/>
      <c r="E121" s="35"/>
      <c r="F121" s="35"/>
      <c r="G121" s="35"/>
      <c r="H121" s="42"/>
      <c r="I121" s="42"/>
      <c r="J121" s="42"/>
      <c r="K121" s="42"/>
      <c r="L121" s="40"/>
      <c r="M121" s="2"/>
      <c r="N121" s="2"/>
    </row>
    <row r="122" spans="1:14" ht="408.75" hidden="1" customHeight="1" x14ac:dyDescent="0.3">
      <c r="A122" s="35"/>
      <c r="B122" s="30"/>
      <c r="C122" s="35"/>
      <c r="D122" s="30"/>
      <c r="E122" s="35"/>
      <c r="F122" s="35"/>
      <c r="G122" s="35"/>
      <c r="H122" s="43"/>
      <c r="I122" s="43"/>
      <c r="J122" s="43"/>
      <c r="K122" s="43"/>
      <c r="L122" s="41"/>
      <c r="M122" s="9"/>
      <c r="N122" s="2"/>
    </row>
    <row r="123" spans="1:14" ht="93.75" customHeight="1" x14ac:dyDescent="0.3">
      <c r="A123" s="13"/>
      <c r="B123" s="12" t="s">
        <v>54</v>
      </c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2"/>
      <c r="N123" s="2"/>
    </row>
    <row r="124" spans="1:14" ht="102" customHeight="1" x14ac:dyDescent="0.3">
      <c r="A124" s="13"/>
      <c r="B124" s="12" t="s">
        <v>55</v>
      </c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2"/>
      <c r="N124" s="2"/>
    </row>
    <row r="125" spans="1:14" x14ac:dyDescent="0.3">
      <c r="J125" s="2"/>
    </row>
    <row r="126" spans="1:14" x14ac:dyDescent="0.3">
      <c r="J126" s="2"/>
    </row>
    <row r="127" spans="1:14" x14ac:dyDescent="0.3">
      <c r="J127" s="2"/>
    </row>
    <row r="128" spans="1:14" x14ac:dyDescent="0.3">
      <c r="J128" s="2"/>
    </row>
    <row r="129" spans="10:10" x14ac:dyDescent="0.3">
      <c r="J129" s="2"/>
    </row>
    <row r="130" spans="10:10" x14ac:dyDescent="0.3">
      <c r="J130" s="2"/>
    </row>
    <row r="131" spans="10:10" x14ac:dyDescent="0.3">
      <c r="J131" s="2"/>
    </row>
    <row r="132" spans="10:10" x14ac:dyDescent="0.3">
      <c r="J132" s="2"/>
    </row>
    <row r="133" spans="10:10" x14ac:dyDescent="0.3">
      <c r="J133" s="2"/>
    </row>
    <row r="134" spans="10:10" x14ac:dyDescent="0.3">
      <c r="J134" s="2"/>
    </row>
    <row r="135" spans="10:10" x14ac:dyDescent="0.3">
      <c r="J135" s="2"/>
    </row>
    <row r="136" spans="10:10" x14ac:dyDescent="0.3">
      <c r="J136" s="2"/>
    </row>
    <row r="137" spans="10:10" x14ac:dyDescent="0.3">
      <c r="J137" s="2"/>
    </row>
    <row r="138" spans="10:10" x14ac:dyDescent="0.3">
      <c r="J138" s="2"/>
    </row>
    <row r="139" spans="10:10" x14ac:dyDescent="0.3">
      <c r="J139" s="2"/>
    </row>
    <row r="140" spans="10:10" x14ac:dyDescent="0.3">
      <c r="J140" s="2"/>
    </row>
    <row r="141" spans="10:10" x14ac:dyDescent="0.3">
      <c r="J141" s="2"/>
    </row>
    <row r="142" spans="10:10" x14ac:dyDescent="0.3">
      <c r="J142" s="2"/>
    </row>
    <row r="143" spans="10:10" x14ac:dyDescent="0.3">
      <c r="J143" s="2"/>
    </row>
    <row r="144" spans="10:10" x14ac:dyDescent="0.3">
      <c r="J144" s="2"/>
    </row>
    <row r="145" spans="10:10" x14ac:dyDescent="0.3">
      <c r="J145" s="2"/>
    </row>
    <row r="146" spans="10:10" x14ac:dyDescent="0.3">
      <c r="J146" s="2"/>
    </row>
    <row r="147" spans="10:10" x14ac:dyDescent="0.3">
      <c r="J147" s="2"/>
    </row>
    <row r="148" spans="10:10" x14ac:dyDescent="0.3">
      <c r="J148" s="2"/>
    </row>
    <row r="149" spans="10:10" x14ac:dyDescent="0.3">
      <c r="J149" s="2"/>
    </row>
    <row r="150" spans="10:10" x14ac:dyDescent="0.3">
      <c r="J150" s="2"/>
    </row>
    <row r="151" spans="10:10" x14ac:dyDescent="0.3">
      <c r="J151" s="2"/>
    </row>
    <row r="152" spans="10:10" x14ac:dyDescent="0.3">
      <c r="J152" s="2"/>
    </row>
  </sheetData>
  <mergeCells count="194">
    <mergeCell ref="A48:A50"/>
    <mergeCell ref="B48:B50"/>
    <mergeCell ref="C48:C50"/>
    <mergeCell ref="D48:D50"/>
    <mergeCell ref="E48:E50"/>
    <mergeCell ref="F48:F50"/>
    <mergeCell ref="G48:G50"/>
    <mergeCell ref="H48:H50"/>
    <mergeCell ref="I48:I50"/>
    <mergeCell ref="C27:L27"/>
    <mergeCell ref="C28:L28"/>
    <mergeCell ref="C30:L30"/>
    <mergeCell ref="C31:L31"/>
    <mergeCell ref="C68:L68"/>
    <mergeCell ref="J65:J66"/>
    <mergeCell ref="K65:K66"/>
    <mergeCell ref="L65:L66"/>
    <mergeCell ref="J58:J59"/>
    <mergeCell ref="K58:K59"/>
    <mergeCell ref="L58:L59"/>
    <mergeCell ref="C53:L53"/>
    <mergeCell ref="C56:L56"/>
    <mergeCell ref="C33:L33"/>
    <mergeCell ref="C34:L34"/>
    <mergeCell ref="C37:L37"/>
    <mergeCell ref="C38:L38"/>
    <mergeCell ref="C40:L40"/>
    <mergeCell ref="C41:L41"/>
    <mergeCell ref="C43:L43"/>
    <mergeCell ref="C44:L44"/>
    <mergeCell ref="C46:L46"/>
    <mergeCell ref="C47:L47"/>
    <mergeCell ref="C72:L72"/>
    <mergeCell ref="C73:L73"/>
    <mergeCell ref="C75:L75"/>
    <mergeCell ref="C76:L76"/>
    <mergeCell ref="J48:J50"/>
    <mergeCell ref="K48:K50"/>
    <mergeCell ref="L48:L50"/>
    <mergeCell ref="C112:L112"/>
    <mergeCell ref="C113:L113"/>
    <mergeCell ref="C109:L109"/>
    <mergeCell ref="C110:L110"/>
    <mergeCell ref="C103:L103"/>
    <mergeCell ref="C104:L104"/>
    <mergeCell ref="C69:L69"/>
    <mergeCell ref="C83:L83"/>
    <mergeCell ref="C57:L57"/>
    <mergeCell ref="C60:L60"/>
    <mergeCell ref="C61:L61"/>
    <mergeCell ref="C63:L63"/>
    <mergeCell ref="C64:L64"/>
    <mergeCell ref="C52:L52"/>
    <mergeCell ref="C84:L84"/>
    <mergeCell ref="C86:L86"/>
    <mergeCell ref="C87:L87"/>
    <mergeCell ref="C123:L123"/>
    <mergeCell ref="C124:L124"/>
    <mergeCell ref="L114:L118"/>
    <mergeCell ref="I119:I122"/>
    <mergeCell ref="J119:J122"/>
    <mergeCell ref="K119:K122"/>
    <mergeCell ref="L119:L122"/>
    <mergeCell ref="H114:H118"/>
    <mergeCell ref="H119:H122"/>
    <mergeCell ref="I114:I118"/>
    <mergeCell ref="J114:J118"/>
    <mergeCell ref="K114:K118"/>
    <mergeCell ref="F114:F118"/>
    <mergeCell ref="G114:G118"/>
    <mergeCell ref="F119:F122"/>
    <mergeCell ref="G119:G122"/>
    <mergeCell ref="A114:A118"/>
    <mergeCell ref="B114:B118"/>
    <mergeCell ref="C114:C118"/>
    <mergeCell ref="D114:D118"/>
    <mergeCell ref="E114:E118"/>
    <mergeCell ref="A119:A122"/>
    <mergeCell ref="B119:B122"/>
    <mergeCell ref="C119:C122"/>
    <mergeCell ref="D119:D122"/>
    <mergeCell ref="E119:E122"/>
    <mergeCell ref="A7:L7"/>
    <mergeCell ref="C24:L24"/>
    <mergeCell ref="C25:L25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C11:L11"/>
    <mergeCell ref="C12:L12"/>
    <mergeCell ref="C14:L14"/>
    <mergeCell ref="C15:L15"/>
    <mergeCell ref="C21:L21"/>
    <mergeCell ref="C17:L17"/>
    <mergeCell ref="C18:L18"/>
    <mergeCell ref="C22:L22"/>
    <mergeCell ref="C99:L99"/>
    <mergeCell ref="C100:L100"/>
    <mergeCell ref="C92:L92"/>
    <mergeCell ref="C91:L91"/>
    <mergeCell ref="C78:L78"/>
    <mergeCell ref="C79:L79"/>
    <mergeCell ref="C95:L95"/>
    <mergeCell ref="C96:L96"/>
    <mergeCell ref="J88:J90"/>
    <mergeCell ref="K88:K90"/>
    <mergeCell ref="L88:L90"/>
    <mergeCell ref="K93:K94"/>
    <mergeCell ref="L93:L94"/>
    <mergeCell ref="C106:L106"/>
    <mergeCell ref="C107:L107"/>
    <mergeCell ref="H93:H94"/>
    <mergeCell ref="H54:H55"/>
    <mergeCell ref="A54:A55"/>
    <mergeCell ref="B54:B55"/>
    <mergeCell ref="C54:C55"/>
    <mergeCell ref="D54:D55"/>
    <mergeCell ref="E54:E55"/>
    <mergeCell ref="F54:F55"/>
    <mergeCell ref="G54:G55"/>
    <mergeCell ref="I54:I55"/>
    <mergeCell ref="J54:J55"/>
    <mergeCell ref="K54:K55"/>
    <mergeCell ref="L54:L55"/>
    <mergeCell ref="A65:A66"/>
    <mergeCell ref="B65:B66"/>
    <mergeCell ref="C65:C66"/>
    <mergeCell ref="D65:D66"/>
    <mergeCell ref="E65:E66"/>
    <mergeCell ref="F65:F66"/>
    <mergeCell ref="G65:G66"/>
    <mergeCell ref="H65:H66"/>
    <mergeCell ref="I65:I66"/>
    <mergeCell ref="J70:J71"/>
    <mergeCell ref="K70:K71"/>
    <mergeCell ref="L70:L71"/>
    <mergeCell ref="A80:A81"/>
    <mergeCell ref="B80:B81"/>
    <mergeCell ref="C80:C81"/>
    <mergeCell ref="D80:D81"/>
    <mergeCell ref="E80:E81"/>
    <mergeCell ref="F80:F81"/>
    <mergeCell ref="G80:G81"/>
    <mergeCell ref="H80:H81"/>
    <mergeCell ref="I80:I81"/>
    <mergeCell ref="J80:J81"/>
    <mergeCell ref="K80:K81"/>
    <mergeCell ref="L80:L81"/>
    <mergeCell ref="A70:A71"/>
    <mergeCell ref="B70:B71"/>
    <mergeCell ref="C70:C71"/>
    <mergeCell ref="D70:D71"/>
    <mergeCell ref="E70:E71"/>
    <mergeCell ref="F70:F71"/>
    <mergeCell ref="G70:G71"/>
    <mergeCell ref="H70:H71"/>
    <mergeCell ref="I70:I71"/>
    <mergeCell ref="A58:A59"/>
    <mergeCell ref="B58:B59"/>
    <mergeCell ref="C58:C59"/>
    <mergeCell ref="D58:D59"/>
    <mergeCell ref="E58:E59"/>
    <mergeCell ref="F58:F59"/>
    <mergeCell ref="G58:G59"/>
    <mergeCell ref="H58:H59"/>
    <mergeCell ref="I58:I59"/>
    <mergeCell ref="A88:A90"/>
    <mergeCell ref="B88:B90"/>
    <mergeCell ref="C88:C90"/>
    <mergeCell ref="D88:D90"/>
    <mergeCell ref="E88:E90"/>
    <mergeCell ref="F88:F90"/>
    <mergeCell ref="G88:G90"/>
    <mergeCell ref="H88:H90"/>
    <mergeCell ref="I88:I90"/>
    <mergeCell ref="A93:A94"/>
    <mergeCell ref="B93:B94"/>
    <mergeCell ref="C93:C94"/>
    <mergeCell ref="D93:D94"/>
    <mergeCell ref="E93:E94"/>
    <mergeCell ref="F93:F94"/>
    <mergeCell ref="G93:G94"/>
    <mergeCell ref="I93:I94"/>
    <mergeCell ref="J93:J94"/>
  </mergeCells>
  <pageMargins left="0" right="0" top="0" bottom="0" header="0" footer="0"/>
  <pageSetup paperSize="9" scale="4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Юлия Андреевна</dc:creator>
  <cp:lastModifiedBy>Великошинская Елена Владимировна</cp:lastModifiedBy>
  <cp:lastPrinted>2019-02-15T12:58:40Z</cp:lastPrinted>
  <dcterms:created xsi:type="dcterms:W3CDTF">2019-02-13T08:33:39Z</dcterms:created>
  <dcterms:modified xsi:type="dcterms:W3CDTF">2019-02-15T13:58:10Z</dcterms:modified>
</cp:coreProperties>
</file>