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10" yWindow="495" windowWidth="14100" windowHeight="8190"/>
  </bookViews>
  <sheets>
    <sheet name="номинал" sheetId="1" r:id="rId1"/>
    <sheet name="структура" sheetId="3256" r:id="rId2"/>
    <sheet name="темпы" sheetId="16560" r:id="rId3"/>
  </sheets>
  <calcPr calcId="145621"/>
</workbook>
</file>

<file path=xl/calcChain.xml><?xml version="1.0" encoding="utf-8"?>
<calcChain xmlns="http://schemas.openxmlformats.org/spreadsheetml/2006/main">
  <c r="B21" i="3256" l="1"/>
  <c r="C21" i="3256" l="1"/>
  <c r="D21" i="3256"/>
  <c r="E21" i="3256"/>
  <c r="F21" i="3256"/>
  <c r="G21" i="3256"/>
  <c r="B22" i="3256"/>
  <c r="C22" i="3256"/>
  <c r="D22" i="3256"/>
  <c r="E22" i="3256"/>
  <c r="F22" i="3256"/>
  <c r="G22" i="3256"/>
  <c r="B23" i="3256"/>
  <c r="C23" i="3256"/>
  <c r="D23" i="3256"/>
  <c r="E23" i="3256"/>
  <c r="F23" i="3256"/>
  <c r="G23" i="3256"/>
  <c r="B24" i="3256"/>
  <c r="C24" i="3256"/>
  <c r="D24" i="3256"/>
  <c r="E24" i="3256"/>
  <c r="F24" i="3256"/>
  <c r="G24" i="3256"/>
  <c r="B25" i="3256"/>
  <c r="C25" i="3256"/>
  <c r="D25" i="3256"/>
  <c r="E25" i="3256"/>
  <c r="F25" i="3256"/>
  <c r="B26" i="3256"/>
  <c r="C26" i="3256"/>
  <c r="D26" i="3256"/>
  <c r="E26" i="3256"/>
  <c r="F26" i="3256"/>
  <c r="B27" i="3256"/>
  <c r="C27" i="3256"/>
  <c r="D27" i="3256"/>
  <c r="E27" i="3256"/>
  <c r="F27" i="3256"/>
  <c r="B28" i="3256"/>
  <c r="C28" i="3256"/>
  <c r="D28" i="3256"/>
  <c r="E28" i="3256"/>
  <c r="F28" i="3256"/>
  <c r="B29" i="3256"/>
  <c r="C29" i="3256"/>
  <c r="D29" i="3256"/>
  <c r="E29" i="3256"/>
  <c r="F29" i="3256"/>
  <c r="B30" i="3256"/>
  <c r="C30" i="3256"/>
  <c r="D30" i="3256"/>
  <c r="E30" i="3256"/>
  <c r="F30" i="3256"/>
  <c r="G30" i="3256"/>
  <c r="B31" i="3256"/>
  <c r="C31" i="3256"/>
  <c r="D31" i="3256"/>
  <c r="F31" i="3256"/>
  <c r="G31" i="3256"/>
  <c r="B33" i="3256"/>
  <c r="C33" i="3256"/>
  <c r="D33" i="3256"/>
  <c r="E33" i="3256"/>
  <c r="F33" i="3256"/>
  <c r="G33" i="3256"/>
  <c r="B34" i="3256"/>
  <c r="C34" i="3256"/>
  <c r="D34" i="3256"/>
  <c r="E34" i="3256"/>
  <c r="F34" i="3256"/>
  <c r="G34" i="3256"/>
  <c r="B35" i="3256"/>
  <c r="C35" i="3256"/>
  <c r="D35" i="3256"/>
  <c r="E35" i="3256"/>
  <c r="F35" i="3256"/>
  <c r="G35" i="3256"/>
  <c r="B36" i="3256"/>
  <c r="C36" i="3256"/>
  <c r="D36" i="3256"/>
  <c r="E36" i="3256"/>
  <c r="F36" i="3256"/>
  <c r="G36" i="3256"/>
  <c r="B37" i="3256"/>
  <c r="C37" i="3256"/>
  <c r="D37" i="3256"/>
  <c r="E37" i="3256"/>
  <c r="F37" i="3256"/>
  <c r="G37" i="3256"/>
  <c r="B38" i="3256"/>
  <c r="C38" i="3256"/>
  <c r="D38" i="3256"/>
  <c r="E38" i="3256"/>
  <c r="F38" i="3256"/>
  <c r="G38" i="3256"/>
  <c r="B39" i="3256"/>
  <c r="C39" i="3256"/>
  <c r="D39" i="3256"/>
  <c r="E39" i="3256"/>
  <c r="F39" i="3256"/>
  <c r="G39" i="3256"/>
  <c r="B40" i="3256"/>
  <c r="C40" i="3256"/>
  <c r="D40" i="3256"/>
  <c r="E40" i="3256"/>
  <c r="F40" i="3256"/>
  <c r="G40" i="3256"/>
  <c r="B41" i="3256"/>
  <c r="C41" i="3256"/>
  <c r="D41" i="3256"/>
  <c r="F41" i="3256"/>
  <c r="G41" i="3256"/>
  <c r="B6" i="3256"/>
  <c r="C6" i="3256"/>
  <c r="D6" i="3256"/>
  <c r="E6" i="3256"/>
  <c r="F6" i="3256"/>
  <c r="G6" i="3256"/>
  <c r="B7" i="3256"/>
  <c r="C7" i="3256"/>
  <c r="D7" i="3256"/>
  <c r="E7" i="3256"/>
  <c r="F7" i="3256"/>
  <c r="G7" i="3256"/>
  <c r="B8" i="3256"/>
  <c r="C8" i="3256"/>
  <c r="D8" i="3256"/>
  <c r="E8" i="3256"/>
  <c r="F8" i="3256"/>
  <c r="G8" i="3256"/>
  <c r="B9" i="3256"/>
  <c r="C9" i="3256"/>
  <c r="D9" i="3256"/>
  <c r="E9" i="3256"/>
  <c r="F9" i="3256"/>
  <c r="G9" i="3256"/>
  <c r="B10" i="3256"/>
  <c r="C10" i="3256"/>
  <c r="D10" i="3256"/>
  <c r="E10" i="3256"/>
  <c r="F10" i="3256"/>
  <c r="G10" i="3256"/>
  <c r="B11" i="3256"/>
  <c r="C11" i="3256"/>
  <c r="D11" i="3256"/>
  <c r="E11" i="3256"/>
  <c r="F11" i="3256"/>
  <c r="G11" i="3256"/>
  <c r="B12" i="3256"/>
  <c r="C12" i="3256"/>
  <c r="E12" i="3256"/>
  <c r="F12" i="3256"/>
  <c r="G12" i="3256"/>
  <c r="B13" i="3256"/>
  <c r="C13" i="3256"/>
  <c r="D13" i="3256"/>
  <c r="E13" i="3256"/>
  <c r="F13" i="3256"/>
  <c r="G13" i="3256"/>
  <c r="B14" i="3256"/>
  <c r="C14" i="3256"/>
  <c r="D14" i="3256"/>
  <c r="E14" i="3256"/>
  <c r="F14" i="3256"/>
  <c r="G14" i="3256"/>
  <c r="B15" i="3256"/>
  <c r="C15" i="3256"/>
  <c r="D15" i="3256"/>
  <c r="E15" i="3256"/>
  <c r="F15" i="3256"/>
  <c r="G15" i="3256"/>
  <c r="B16" i="3256"/>
  <c r="C16" i="3256"/>
  <c r="D16" i="3256"/>
  <c r="E16" i="3256"/>
  <c r="F16" i="3256"/>
  <c r="G16" i="3256"/>
  <c r="B17" i="3256"/>
  <c r="C17" i="3256"/>
  <c r="D17" i="3256"/>
  <c r="E17" i="3256"/>
  <c r="F17" i="3256"/>
  <c r="G17" i="3256"/>
  <c r="B18" i="3256"/>
  <c r="C18" i="3256"/>
  <c r="D18" i="3256"/>
  <c r="E18" i="3256"/>
  <c r="F18" i="3256"/>
  <c r="G18" i="3256"/>
  <c r="B19" i="3256"/>
  <c r="C19" i="3256"/>
  <c r="D19" i="3256"/>
  <c r="E19" i="3256"/>
  <c r="F19" i="3256"/>
  <c r="G19" i="3256"/>
  <c r="G5" i="3256"/>
  <c r="F5" i="3256"/>
  <c r="E5" i="3256"/>
  <c r="D5" i="3256"/>
  <c r="C5" i="3256"/>
  <c r="B5" i="3256"/>
</calcChain>
</file>

<file path=xl/sharedStrings.xml><?xml version="1.0" encoding="utf-8"?>
<sst xmlns="http://schemas.openxmlformats.org/spreadsheetml/2006/main" count="142" uniqueCount="57">
  <si>
    <t>Д О Х О Д Ы</t>
  </si>
  <si>
    <t xml:space="preserve">2013 год </t>
  </si>
  <si>
    <t xml:space="preserve">2014 год </t>
  </si>
  <si>
    <t xml:space="preserve">2015 год </t>
  </si>
  <si>
    <t>I. Оплата труда наемных работников</t>
  </si>
  <si>
    <t>II. Доходы от предпринимательской  и другой производственной деятельности</t>
  </si>
  <si>
    <t>III. Социальные выплаты</t>
  </si>
  <si>
    <t>1. Пенсии и доплаты к пенсиям</t>
  </si>
  <si>
    <t xml:space="preserve">2. Пособия и социальная помощь </t>
  </si>
  <si>
    <t xml:space="preserve">3. Стипендии </t>
  </si>
  <si>
    <t>4. Страховые возмещения</t>
  </si>
  <si>
    <t>IV. Доходы от собственности</t>
  </si>
  <si>
    <t xml:space="preserve">1. Дивиденды </t>
  </si>
  <si>
    <t xml:space="preserve">2. Проценты, начисленные  по денежным средствам на банковских счетах физических лиц в кредитных организациях </t>
  </si>
  <si>
    <t xml:space="preserve">3. Выплата дохода по государственным и другим ценным бумагам  </t>
  </si>
  <si>
    <t>4. Инвестиционный доход (доход от собственности держателей полисов)</t>
  </si>
  <si>
    <t>V. Прочие денежные поступления</t>
  </si>
  <si>
    <t xml:space="preserve">в т.ч. поступления,  не распределенные по статьям формирования денежных доходов населения. </t>
  </si>
  <si>
    <t>VI. Всего денежных доходов (I + II + III + IV + V)</t>
  </si>
  <si>
    <t>Р А С Х О Д Ы</t>
  </si>
  <si>
    <t>I. Потребительские расходы</t>
  </si>
  <si>
    <t xml:space="preserve">     1. Покупка товаров</t>
  </si>
  <si>
    <t xml:space="preserve">     2. Оплата услуг</t>
  </si>
  <si>
    <t>3. Платежи за товары (работы, услуги) произведенные за рубежом  за наличные деньги и с использованием пластиковых карт</t>
  </si>
  <si>
    <t xml:space="preserve">II.  Обязательные платежи и разнообразные взносы </t>
  </si>
  <si>
    <t xml:space="preserve">     1.Налоги и сборы</t>
  </si>
  <si>
    <t xml:space="preserve">     2.Платежи по страхованию</t>
  </si>
  <si>
    <t xml:space="preserve">     3.Взносы в общественные и кооперативные организации</t>
  </si>
  <si>
    <t xml:space="preserve">     4.Проценты, уплаченные населением за кредиты (включая  валютные), предоставленные кредитными организациями</t>
  </si>
  <si>
    <t>III. Прочие расходы</t>
  </si>
  <si>
    <t>IV. Всего денежных расходов  (I + II + III)</t>
  </si>
  <si>
    <t>С Б Е Р Е Ж Е Н И Я</t>
  </si>
  <si>
    <t>I. Прирост (уменьшение) сбережений во вкладах банков резидентов и нерезидентов</t>
  </si>
  <si>
    <t>II.  Приобретение государственных и  других ценных бумаг</t>
  </si>
  <si>
    <t>III.. Прирост (уменьшение) средств на счетах  индивидуальных предпринимателей</t>
  </si>
  <si>
    <t>IV. Прирост (уменьшение) наличных денег у населения в рублях и инвалюте</t>
  </si>
  <si>
    <t>V. Расходы на покупку недвижимости</t>
  </si>
  <si>
    <t>VI. Покупка населением и крестьянскими (фермерскими) хозяйствами скота и птицы</t>
  </si>
  <si>
    <t>VII. Прирост (уменьшение) задолженности по кредитам</t>
  </si>
  <si>
    <t>VIII. Прочие сбережения</t>
  </si>
  <si>
    <t>IX.  Всего прирост сбережений населения  (I + II + III + IV + V + VI -VII +VIII)</t>
  </si>
  <si>
    <t xml:space="preserve">2016 год </t>
  </si>
  <si>
    <t xml:space="preserve">2017 год </t>
  </si>
  <si>
    <t>Темпы денежных доходов и расходов населения</t>
  </si>
  <si>
    <t>1. Покупка товаров</t>
  </si>
  <si>
    <t>2. Оплата услуг</t>
  </si>
  <si>
    <t>(Методология от 02.07.2014 №465 с изменениями от 20.11.2018г. №680)</t>
  </si>
  <si>
    <t xml:space="preserve">Структура денежных доходов и расходов населения Российской Федерации </t>
  </si>
  <si>
    <t xml:space="preserve"> (Методология от 02.07.2014 №465 с изменениями от 20.11.2018г. №680)</t>
  </si>
  <si>
    <t>млн.рублей</t>
  </si>
  <si>
    <t>в процентах к  общему итогу</t>
  </si>
  <si>
    <t>в процентах к предыдущему году</t>
  </si>
  <si>
    <t xml:space="preserve">2018 год </t>
  </si>
  <si>
    <t>2018 год</t>
  </si>
  <si>
    <t>Возможные расхождения между суммой слагаемых и итоговым значением объясняется округлением данных</t>
  </si>
  <si>
    <t>БАЛАНС ДЕНЕЖНЫХ ДОХОДОВ, РАСХОДОВ И СБЕРЕЖЕНИЙ НАСЕЛЕНИЯ по итогам за год</t>
  </si>
  <si>
    <t>Обновлено 02.12.2019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</si>
</sst>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)"/>
    <numFmt numFmtId="165" formatCode="#,##0.0"/>
    <numFmt numFmtId="166" formatCode="0.0_)"/>
  </numFmts>
  <fonts count="13" x14ac:knownFonts="1">
    <font>
      <sz val="10"/>
      <name val="Arial Cyr"/>
      <charset val="204"/>
    </font>
    <font>
      <sz val="10"/>
      <name val="Courier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/>
  </cellStyleXfs>
  <cellXfs count="45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166" fontId="3" fillId="0" borderId="0" xfId="0" applyNumberFormat="1" applyFont="1"/>
    <xf numFmtId="166" fontId="3" fillId="0" borderId="0" xfId="0" applyNumberFormat="1" applyFont="1" applyBorder="1"/>
    <xf numFmtId="0" fontId="5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 inden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wrapText="1"/>
    </xf>
    <xf numFmtId="3" fontId="5" fillId="0" borderId="0" xfId="0" applyNumberFormat="1" applyFont="1" applyFill="1"/>
    <xf numFmtId="166" fontId="8" fillId="0" borderId="0" xfId="0" applyNumberFormat="1" applyFont="1"/>
    <xf numFmtId="165" fontId="6" fillId="0" borderId="1" xfId="0" applyNumberFormat="1" applyFont="1" applyFill="1" applyBorder="1"/>
    <xf numFmtId="165" fontId="5" fillId="0" borderId="1" xfId="0" applyNumberFormat="1" applyFont="1" applyFill="1" applyBorder="1"/>
    <xf numFmtId="166" fontId="2" fillId="0" borderId="0" xfId="1" quotePrefix="1" applyNumberFormat="1" applyFont="1" applyBorder="1" applyAlignment="1" applyProtection="1">
      <alignment horizontal="center" wrapText="1"/>
      <protection locked="0"/>
    </xf>
    <xf numFmtId="0" fontId="10" fillId="0" borderId="0" xfId="0" applyFont="1" applyBorder="1" applyAlignment="1">
      <alignment horizontal="center" wrapText="1"/>
    </xf>
    <xf numFmtId="3" fontId="5" fillId="0" borderId="1" xfId="0" applyNumberFormat="1" applyFont="1" applyFill="1" applyBorder="1"/>
    <xf numFmtId="0" fontId="6" fillId="0" borderId="0" xfId="0" applyFont="1" applyFill="1" applyAlignment="1">
      <alignment horizontal="center" vertical="top" wrapText="1"/>
    </xf>
    <xf numFmtId="3" fontId="6" fillId="0" borderId="0" xfId="0" applyNumberFormat="1" applyFont="1" applyFill="1" applyAlignment="1">
      <alignment horizontal="center"/>
    </xf>
    <xf numFmtId="0" fontId="4" fillId="0" borderId="0" xfId="0" applyFont="1"/>
    <xf numFmtId="3" fontId="6" fillId="0" borderId="1" xfId="0" applyNumberFormat="1" applyFont="1" applyFill="1" applyBorder="1"/>
    <xf numFmtId="4" fontId="3" fillId="0" borderId="0" xfId="0" applyNumberFormat="1" applyFont="1"/>
    <xf numFmtId="3" fontId="5" fillId="0" borderId="1" xfId="0" applyNumberFormat="1" applyFont="1" applyFill="1" applyBorder="1" applyAlignment="1">
      <alignment horizontal="right"/>
    </xf>
    <xf numFmtId="3" fontId="3" fillId="0" borderId="0" xfId="0" applyNumberFormat="1" applyFont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wrapText="1"/>
    </xf>
    <xf numFmtId="0" fontId="6" fillId="0" borderId="4" xfId="0" applyFont="1" applyFill="1" applyBorder="1" applyAlignment="1">
      <alignment vertical="top" wrapText="1"/>
    </xf>
    <xf numFmtId="3" fontId="6" fillId="0" borderId="4" xfId="0" applyNumberFormat="1" applyFont="1" applyFill="1" applyBorder="1"/>
    <xf numFmtId="0" fontId="6" fillId="0" borderId="5" xfId="0" applyFont="1" applyFill="1" applyBorder="1" applyAlignment="1">
      <alignment vertical="top" wrapText="1"/>
    </xf>
    <xf numFmtId="3" fontId="6" fillId="0" borderId="5" xfId="0" applyNumberFormat="1" applyFont="1" applyFill="1" applyBorder="1"/>
    <xf numFmtId="0" fontId="6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12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166" fontId="7" fillId="0" borderId="0" xfId="1" quotePrefix="1" applyNumberFormat="1" applyFont="1" applyAlignment="1" applyProtection="1">
      <alignment horizontal="center" wrapText="1"/>
      <protection locked="0"/>
    </xf>
    <xf numFmtId="166" fontId="11" fillId="0" borderId="0" xfId="1" quotePrefix="1" applyNumberFormat="1" applyFont="1" applyBorder="1" applyAlignment="1" applyProtection="1">
      <alignment horizontal="center" wrapText="1"/>
      <protection locked="0"/>
    </xf>
    <xf numFmtId="166" fontId="11" fillId="0" borderId="3" xfId="1" quotePrefix="1" applyNumberFormat="1" applyFont="1" applyBorder="1" applyAlignment="1" applyProtection="1">
      <alignment horizontal="center" wrapText="1"/>
      <protection locked="0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zoomScaleNormal="100" workbookViewId="0"/>
  </sheetViews>
  <sheetFormatPr defaultRowHeight="12.75" x14ac:dyDescent="0.2"/>
  <cols>
    <col min="1" max="1" width="45.140625" style="2" customWidth="1"/>
    <col min="2" max="2" width="13" style="1" customWidth="1"/>
    <col min="3" max="3" width="12" style="27" customWidth="1"/>
    <col min="4" max="4" width="12.140625" style="1" customWidth="1"/>
    <col min="5" max="5" width="12.85546875" style="1" customWidth="1"/>
    <col min="6" max="6" width="11.28515625" style="27" customWidth="1"/>
    <col min="7" max="7" width="11.28515625" style="1" customWidth="1"/>
    <col min="8" max="8" width="11.28515625" style="1" bestFit="1" customWidth="1"/>
    <col min="9" max="16384" width="9.140625" style="1"/>
  </cols>
  <sheetData>
    <row r="1" spans="1:8" x14ac:dyDescent="0.2">
      <c r="A1" s="30" t="s">
        <v>56</v>
      </c>
    </row>
    <row r="2" spans="1:8" ht="18" customHeight="1" x14ac:dyDescent="0.2">
      <c r="A2" s="35" t="s">
        <v>55</v>
      </c>
      <c r="B2" s="35"/>
      <c r="C2" s="35"/>
      <c r="D2" s="35"/>
      <c r="E2" s="35"/>
      <c r="F2" s="35"/>
      <c r="G2" s="35"/>
      <c r="H2" s="35"/>
    </row>
    <row r="3" spans="1:8" ht="16.5" customHeight="1" x14ac:dyDescent="0.2">
      <c r="A3" s="36" t="s">
        <v>48</v>
      </c>
      <c r="B3" s="36"/>
      <c r="C3" s="36"/>
      <c r="D3" s="36"/>
      <c r="E3" s="36"/>
      <c r="F3" s="36"/>
      <c r="G3" s="36"/>
      <c r="H3" s="21"/>
    </row>
    <row r="4" spans="1:8" ht="15" x14ac:dyDescent="0.25">
      <c r="A4" s="5"/>
      <c r="B4" s="22"/>
      <c r="C4" s="22"/>
      <c r="D4" s="22"/>
      <c r="E4" s="22"/>
      <c r="F4" s="37" t="s">
        <v>49</v>
      </c>
      <c r="G4" s="37"/>
    </row>
    <row r="5" spans="1:8" s="23" customFormat="1" ht="15" customHeight="1" x14ac:dyDescent="0.2">
      <c r="A5" s="28" t="s">
        <v>0</v>
      </c>
      <c r="B5" s="29" t="s">
        <v>1</v>
      </c>
      <c r="C5" s="29" t="s">
        <v>2</v>
      </c>
      <c r="D5" s="29" t="s">
        <v>3</v>
      </c>
      <c r="E5" s="29" t="s">
        <v>41</v>
      </c>
      <c r="F5" s="29" t="s">
        <v>42</v>
      </c>
      <c r="G5" s="29" t="s">
        <v>52</v>
      </c>
    </row>
    <row r="6" spans="1:8" ht="20.25" customHeight="1" x14ac:dyDescent="0.2">
      <c r="A6" s="8" t="s">
        <v>4</v>
      </c>
      <c r="B6" s="24">
        <v>24372250.554543201</v>
      </c>
      <c r="C6" s="24">
        <v>25953114.745009601</v>
      </c>
      <c r="D6" s="24">
        <v>28067457.026999999</v>
      </c>
      <c r="E6" s="24">
        <v>29303178.859000001</v>
      </c>
      <c r="F6" s="24">
        <v>30987013.100000001</v>
      </c>
      <c r="G6" s="24">
        <v>33568323.946000002</v>
      </c>
    </row>
    <row r="7" spans="1:8" s="25" customFormat="1" ht="33" customHeight="1" x14ac:dyDescent="0.2">
      <c r="A7" s="9" t="s">
        <v>5</v>
      </c>
      <c r="B7" s="24">
        <v>3112605.3420000002</v>
      </c>
      <c r="C7" s="24">
        <v>3315237.7368133701</v>
      </c>
      <c r="D7" s="24">
        <v>3449695.7221761532</v>
      </c>
      <c r="E7" s="24">
        <v>3473167.5780000002</v>
      </c>
      <c r="F7" s="24">
        <v>3513911.409</v>
      </c>
      <c r="G7" s="24">
        <v>3573956.7059999998</v>
      </c>
    </row>
    <row r="8" spans="1:8" ht="16.5" customHeight="1" x14ac:dyDescent="0.2">
      <c r="A8" s="8" t="s">
        <v>6</v>
      </c>
      <c r="B8" s="24">
        <v>8284980.6203000005</v>
      </c>
      <c r="C8" s="24">
        <v>8627643.8953740653</v>
      </c>
      <c r="D8" s="24">
        <v>9656305.5559999999</v>
      </c>
      <c r="E8" s="24">
        <v>10227815.459000001</v>
      </c>
      <c r="F8" s="24">
        <v>10847538.439999999</v>
      </c>
      <c r="G8" s="24">
        <v>11154413.105</v>
      </c>
    </row>
    <row r="9" spans="1:8" ht="16.5" customHeight="1" x14ac:dyDescent="0.25">
      <c r="A9" s="10" t="s">
        <v>7</v>
      </c>
      <c r="B9" s="20">
        <v>5849681.5329999998</v>
      </c>
      <c r="C9" s="20">
        <v>6055533.7812501378</v>
      </c>
      <c r="D9" s="20">
        <v>6972512.3449999997</v>
      </c>
      <c r="E9" s="20">
        <v>7389534.1399999997</v>
      </c>
      <c r="F9" s="20">
        <v>8002500.5580000002</v>
      </c>
      <c r="G9" s="20">
        <v>8243039.7939999998</v>
      </c>
    </row>
    <row r="10" spans="1:8" ht="16.5" customHeight="1" x14ac:dyDescent="0.25">
      <c r="A10" s="10" t="s">
        <v>8</v>
      </c>
      <c r="B10" s="20">
        <v>2076338.8333000001</v>
      </c>
      <c r="C10" s="20">
        <v>2179306.2738239281</v>
      </c>
      <c r="D10" s="20">
        <v>2286289.4070000001</v>
      </c>
      <c r="E10" s="20">
        <v>2439813.2960000001</v>
      </c>
      <c r="F10" s="20">
        <v>2445321.031</v>
      </c>
      <c r="G10" s="20">
        <v>2543145.8679999998</v>
      </c>
    </row>
    <row r="11" spans="1:8" ht="16.5" customHeight="1" x14ac:dyDescent="0.25">
      <c r="A11" s="10" t="s">
        <v>9</v>
      </c>
      <c r="B11" s="20">
        <v>75064.653999999995</v>
      </c>
      <c r="C11" s="20">
        <v>77134.574500000002</v>
      </c>
      <c r="D11" s="20">
        <v>78442.539999999994</v>
      </c>
      <c r="E11" s="20">
        <v>82369.342000000004</v>
      </c>
      <c r="F11" s="20">
        <v>85636.623999999996</v>
      </c>
      <c r="G11" s="20">
        <v>90376.154999999999</v>
      </c>
    </row>
    <row r="12" spans="1:8" ht="16.5" customHeight="1" x14ac:dyDescent="0.25">
      <c r="A12" s="10" t="s">
        <v>10</v>
      </c>
      <c r="B12" s="20">
        <v>283895.59999999998</v>
      </c>
      <c r="C12" s="20">
        <v>315669.26579999999</v>
      </c>
      <c r="D12" s="20">
        <v>319061.26400000002</v>
      </c>
      <c r="E12" s="20">
        <v>316098.68099999998</v>
      </c>
      <c r="F12" s="20">
        <v>314080.22700000001</v>
      </c>
      <c r="G12" s="20">
        <v>277851.288</v>
      </c>
    </row>
    <row r="13" spans="1:8" ht="18" customHeight="1" x14ac:dyDescent="0.2">
      <c r="A13" s="8" t="s">
        <v>11</v>
      </c>
      <c r="B13" s="24">
        <v>2058729.76596</v>
      </c>
      <c r="C13" s="24">
        <v>2257667.9463803992</v>
      </c>
      <c r="D13" s="24">
        <v>2739010.4250599998</v>
      </c>
      <c r="E13" s="24">
        <v>2776663.327</v>
      </c>
      <c r="F13" s="24">
        <v>2570820.6949999994</v>
      </c>
      <c r="G13" s="24">
        <v>2688476.3139999993</v>
      </c>
    </row>
    <row r="14" spans="1:8" ht="18" customHeight="1" x14ac:dyDescent="0.25">
      <c r="A14" s="10" t="s">
        <v>12</v>
      </c>
      <c r="B14" s="20">
        <v>1135763.4029999999</v>
      </c>
      <c r="C14" s="20">
        <v>1315207.807</v>
      </c>
      <c r="D14" s="20">
        <v>1175742.9280000001</v>
      </c>
      <c r="E14" s="20">
        <v>1313203.6089999999</v>
      </c>
      <c r="F14" s="20">
        <v>1268500.3589999999</v>
      </c>
      <c r="G14" s="20">
        <v>1521788.9779999999</v>
      </c>
    </row>
    <row r="15" spans="1:8" ht="45" x14ac:dyDescent="0.25">
      <c r="A15" s="10" t="s">
        <v>13</v>
      </c>
      <c r="B15" s="20">
        <v>850214</v>
      </c>
      <c r="C15" s="20">
        <v>854465.41098239867</v>
      </c>
      <c r="D15" s="20">
        <v>1439381.7069999999</v>
      </c>
      <c r="E15" s="20">
        <v>1328519.702</v>
      </c>
      <c r="F15" s="20">
        <v>1198056.713</v>
      </c>
      <c r="G15" s="20">
        <v>1085561.122</v>
      </c>
    </row>
    <row r="16" spans="1:8" ht="30" x14ac:dyDescent="0.25">
      <c r="A16" s="10" t="s">
        <v>14</v>
      </c>
      <c r="B16" s="20">
        <v>67071.229960000011</v>
      </c>
      <c r="C16" s="20">
        <v>83801.238220000014</v>
      </c>
      <c r="D16" s="20">
        <v>100575.48606</v>
      </c>
      <c r="E16" s="20">
        <v>124072.894</v>
      </c>
      <c r="F16" s="20">
        <v>91300.354000000007</v>
      </c>
      <c r="G16" s="20">
        <v>55105.112999999998</v>
      </c>
    </row>
    <row r="17" spans="1:7" ht="30" x14ac:dyDescent="0.25">
      <c r="A17" s="10" t="s">
        <v>15</v>
      </c>
      <c r="B17" s="20">
        <v>5681.1329999999998</v>
      </c>
      <c r="C17" s="20">
        <v>4193.490178</v>
      </c>
      <c r="D17" s="20">
        <v>23310.304</v>
      </c>
      <c r="E17" s="20">
        <v>10867.121999999999</v>
      </c>
      <c r="F17" s="20">
        <v>12963.269</v>
      </c>
      <c r="G17" s="20">
        <v>26021.100999999999</v>
      </c>
    </row>
    <row r="18" spans="1:7" ht="19.5" customHeight="1" x14ac:dyDescent="0.2">
      <c r="A18" s="8" t="s">
        <v>16</v>
      </c>
      <c r="B18" s="24">
        <v>6402082.8408374302</v>
      </c>
      <c r="C18" s="24">
        <v>7155558.8612776212</v>
      </c>
      <c r="D18" s="24">
        <v>9240705.6382600181</v>
      </c>
      <c r="E18" s="24">
        <v>8544424.4829999991</v>
      </c>
      <c r="F18" s="24">
        <v>8285842.2300000042</v>
      </c>
      <c r="G18" s="24">
        <v>7473565.4029999897</v>
      </c>
    </row>
    <row r="19" spans="1:7" ht="42.75" customHeight="1" x14ac:dyDescent="0.25">
      <c r="A19" s="10" t="s">
        <v>17</v>
      </c>
      <c r="B19" s="20">
        <v>5189020.5558239603</v>
      </c>
      <c r="C19" s="20">
        <v>5439394.1333923796</v>
      </c>
      <c r="D19" s="20">
        <v>7251563.0609999998</v>
      </c>
      <c r="E19" s="20">
        <v>6741803.3339999998</v>
      </c>
      <c r="F19" s="20">
        <v>6490509.4050000003</v>
      </c>
      <c r="G19" s="20">
        <v>5598345.3449999997</v>
      </c>
    </row>
    <row r="20" spans="1:7" ht="28.5" x14ac:dyDescent="0.2">
      <c r="A20" s="8" t="s">
        <v>18</v>
      </c>
      <c r="B20" s="24">
        <v>44230649.123640634</v>
      </c>
      <c r="C20" s="24">
        <v>47309223.184855059</v>
      </c>
      <c r="D20" s="24">
        <v>53153174.368496165</v>
      </c>
      <c r="E20" s="24">
        <v>54325249.706</v>
      </c>
      <c r="F20" s="24">
        <v>56205125.874000005</v>
      </c>
      <c r="G20" s="24">
        <v>58458735.473999999</v>
      </c>
    </row>
    <row r="21" spans="1:7" ht="21" customHeight="1" x14ac:dyDescent="0.2">
      <c r="A21" s="7" t="s">
        <v>19</v>
      </c>
      <c r="B21" s="24"/>
      <c r="C21" s="24"/>
      <c r="D21" s="24"/>
      <c r="E21" s="24"/>
      <c r="F21" s="24"/>
      <c r="G21" s="24"/>
    </row>
    <row r="22" spans="1:7" ht="14.25" x14ac:dyDescent="0.2">
      <c r="A22" s="8" t="s">
        <v>20</v>
      </c>
      <c r="B22" s="24">
        <v>35746787.511</v>
      </c>
      <c r="C22" s="24">
        <v>38807616.650179751</v>
      </c>
      <c r="D22" s="24">
        <v>41054097.980972581</v>
      </c>
      <c r="E22" s="24">
        <v>42086997.894000001</v>
      </c>
      <c r="F22" s="24">
        <v>44455362.030000001</v>
      </c>
      <c r="G22" s="24">
        <v>47186242.706</v>
      </c>
    </row>
    <row r="23" spans="1:7" ht="15" x14ac:dyDescent="0.25">
      <c r="A23" s="11" t="s">
        <v>21</v>
      </c>
      <c r="B23" s="20">
        <v>26716651.780999999</v>
      </c>
      <c r="C23" s="20">
        <v>29066742.083000001</v>
      </c>
      <c r="D23" s="20">
        <v>30449334.400699999</v>
      </c>
      <c r="E23" s="20">
        <v>31368057.302999999</v>
      </c>
      <c r="F23" s="20">
        <v>32822251.136</v>
      </c>
      <c r="G23" s="20">
        <v>34904468.666000001</v>
      </c>
    </row>
    <row r="24" spans="1:7" ht="15" x14ac:dyDescent="0.25">
      <c r="A24" s="11" t="s">
        <v>22</v>
      </c>
      <c r="B24" s="20">
        <v>7660906.551</v>
      </c>
      <c r="C24" s="20">
        <v>8210835.6021797527</v>
      </c>
      <c r="D24" s="20">
        <v>8916807.0372725837</v>
      </c>
      <c r="E24" s="20">
        <v>9496698.3210000005</v>
      </c>
      <c r="F24" s="20">
        <v>10088561.864</v>
      </c>
      <c r="G24" s="20">
        <v>10558200.882999999</v>
      </c>
    </row>
    <row r="25" spans="1:7" ht="45" x14ac:dyDescent="0.25">
      <c r="A25" s="10" t="s">
        <v>23</v>
      </c>
      <c r="B25" s="20">
        <v>1369229.179</v>
      </c>
      <c r="C25" s="20">
        <v>1530038.9649999999</v>
      </c>
      <c r="D25" s="20">
        <v>1687956.5429999998</v>
      </c>
      <c r="E25" s="20">
        <v>1222242.27</v>
      </c>
      <c r="F25" s="20">
        <v>1544549.03</v>
      </c>
      <c r="G25" s="20">
        <v>1723573.1569999999</v>
      </c>
    </row>
    <row r="26" spans="1:7" ht="28.5" x14ac:dyDescent="0.2">
      <c r="A26" s="8" t="s">
        <v>24</v>
      </c>
      <c r="B26" s="24">
        <v>5278153.76</v>
      </c>
      <c r="C26" s="24">
        <v>5816752.2584499996</v>
      </c>
      <c r="D26" s="24">
        <v>5955423.451799999</v>
      </c>
      <c r="E26" s="24">
        <v>6069174.7889999999</v>
      </c>
      <c r="F26" s="24">
        <v>6439289.4649999999</v>
      </c>
      <c r="G26" s="24">
        <v>7238461.5080000013</v>
      </c>
    </row>
    <row r="27" spans="1:7" ht="18.75" customHeight="1" x14ac:dyDescent="0.25">
      <c r="A27" s="11" t="s">
        <v>25</v>
      </c>
      <c r="B27" s="20">
        <v>3004613.861</v>
      </c>
      <c r="C27" s="20">
        <v>3186696.0089499997</v>
      </c>
      <c r="D27" s="20">
        <v>3324741.4841499995</v>
      </c>
      <c r="E27" s="20">
        <v>3479218.3139999998</v>
      </c>
      <c r="F27" s="20">
        <v>3743809.34</v>
      </c>
      <c r="G27" s="26">
        <v>4200157.8890000004</v>
      </c>
    </row>
    <row r="28" spans="1:7" ht="18.75" customHeight="1" x14ac:dyDescent="0.25">
      <c r="A28" s="11" t="s">
        <v>26</v>
      </c>
      <c r="B28" s="20">
        <v>426194.13199999998</v>
      </c>
      <c r="C28" s="20">
        <v>507594.24849999999</v>
      </c>
      <c r="D28" s="20">
        <v>551101.19065</v>
      </c>
      <c r="E28" s="20">
        <v>600309.05099999998</v>
      </c>
      <c r="F28" s="20">
        <v>665752.29399999999</v>
      </c>
      <c r="G28" s="26">
        <v>808940.375</v>
      </c>
    </row>
    <row r="29" spans="1:7" ht="30" x14ac:dyDescent="0.25">
      <c r="A29" s="11" t="s">
        <v>27</v>
      </c>
      <c r="B29" s="20">
        <v>186275.171</v>
      </c>
      <c r="C29" s="20">
        <v>201470.921</v>
      </c>
      <c r="D29" s="20">
        <v>207685.777</v>
      </c>
      <c r="E29" s="20">
        <v>216887.52600000001</v>
      </c>
      <c r="F29" s="20">
        <v>230639.83600000001</v>
      </c>
      <c r="G29" s="26">
        <v>253312.58199999999</v>
      </c>
    </row>
    <row r="30" spans="1:7" ht="45.75" customHeight="1" x14ac:dyDescent="0.25">
      <c r="A30" s="11" t="s">
        <v>28</v>
      </c>
      <c r="B30" s="20">
        <v>1661070.5959999999</v>
      </c>
      <c r="C30" s="20">
        <v>1920991.08</v>
      </c>
      <c r="D30" s="20">
        <v>1871895</v>
      </c>
      <c r="E30" s="20">
        <v>1772759.898</v>
      </c>
      <c r="F30" s="20">
        <v>1799087.9950000001</v>
      </c>
      <c r="G30" s="20">
        <v>1976050.662</v>
      </c>
    </row>
    <row r="31" spans="1:7" ht="19.5" customHeight="1" x14ac:dyDescent="0.2">
      <c r="A31" s="8" t="s">
        <v>29</v>
      </c>
      <c r="B31" s="24">
        <v>1286516.6059999999</v>
      </c>
      <c r="C31" s="24">
        <v>1398731.5109999999</v>
      </c>
      <c r="D31" s="24">
        <v>1326823.1359999999</v>
      </c>
      <c r="E31" s="24">
        <v>1409982.442</v>
      </c>
      <c r="F31" s="24">
        <v>1497971.227</v>
      </c>
      <c r="G31" s="24">
        <v>1561992.71</v>
      </c>
    </row>
    <row r="32" spans="1:7" ht="19.5" customHeight="1" x14ac:dyDescent="0.2">
      <c r="A32" s="8" t="s">
        <v>30</v>
      </c>
      <c r="B32" s="24">
        <v>42311457.876999997</v>
      </c>
      <c r="C32" s="24">
        <v>46023100.419629745</v>
      </c>
      <c r="D32" s="24">
        <v>48336344.568772584</v>
      </c>
      <c r="E32" s="24">
        <v>49566155.125</v>
      </c>
      <c r="F32" s="24">
        <v>52392622.722000003</v>
      </c>
      <c r="G32" s="24">
        <v>55986696.924000002</v>
      </c>
    </row>
    <row r="33" spans="1:8" ht="21.75" customHeight="1" x14ac:dyDescent="0.2">
      <c r="A33" s="12" t="s">
        <v>31</v>
      </c>
      <c r="B33" s="24"/>
      <c r="C33" s="24"/>
      <c r="D33" s="24"/>
      <c r="E33" s="24"/>
      <c r="F33" s="24"/>
      <c r="G33" s="24"/>
    </row>
    <row r="34" spans="1:8" ht="31.5" customHeight="1" x14ac:dyDescent="0.2">
      <c r="A34" s="8" t="s">
        <v>32</v>
      </c>
      <c r="B34" s="24">
        <v>2632376.5888697933</v>
      </c>
      <c r="C34" s="24">
        <v>-129484.34575068922</v>
      </c>
      <c r="D34" s="24">
        <v>3058553.9052635804</v>
      </c>
      <c r="E34" s="24">
        <v>2271478.1549999998</v>
      </c>
      <c r="F34" s="24">
        <v>2305524.173</v>
      </c>
      <c r="G34" s="24">
        <v>1818773.3359999999</v>
      </c>
    </row>
    <row r="35" spans="1:8" ht="28.5" x14ac:dyDescent="0.2">
      <c r="A35" s="8" t="s">
        <v>33</v>
      </c>
      <c r="B35" s="24">
        <v>223526.60446659205</v>
      </c>
      <c r="C35" s="24">
        <v>250156.42898788978</v>
      </c>
      <c r="D35" s="24">
        <v>272649.35675999994</v>
      </c>
      <c r="E35" s="24">
        <v>34710.582000000002</v>
      </c>
      <c r="F35" s="24">
        <v>38402.862999999998</v>
      </c>
      <c r="G35" s="24">
        <v>-82529.472999999998</v>
      </c>
    </row>
    <row r="36" spans="1:8" ht="42.75" x14ac:dyDescent="0.2">
      <c r="A36" s="8" t="s">
        <v>34</v>
      </c>
      <c r="B36" s="24">
        <v>20284.093000000001</v>
      </c>
      <c r="C36" s="24">
        <v>44492.794000000002</v>
      </c>
      <c r="D36" s="24">
        <v>30313.373</v>
      </c>
      <c r="E36" s="24">
        <v>63302.81</v>
      </c>
      <c r="F36" s="24">
        <v>128914</v>
      </c>
      <c r="G36" s="24">
        <v>138270</v>
      </c>
    </row>
    <row r="37" spans="1:8" ht="32.25" customHeight="1" x14ac:dyDescent="0.2">
      <c r="A37" s="8" t="s">
        <v>35</v>
      </c>
      <c r="B37" s="24">
        <v>272291.196</v>
      </c>
      <c r="C37" s="24">
        <v>1130578.3649999998</v>
      </c>
      <c r="D37" s="24">
        <v>-530984.69799999997</v>
      </c>
      <c r="E37" s="24">
        <v>1126231.294</v>
      </c>
      <c r="F37" s="24">
        <v>1237738.5519999999</v>
      </c>
      <c r="G37" s="24">
        <v>1475123.102</v>
      </c>
    </row>
    <row r="38" spans="1:8" ht="21" customHeight="1" x14ac:dyDescent="0.2">
      <c r="A38" s="8" t="s">
        <v>36</v>
      </c>
      <c r="B38" s="24">
        <v>929802.25699999998</v>
      </c>
      <c r="C38" s="24">
        <v>1052832.6740000001</v>
      </c>
      <c r="D38" s="24">
        <v>891970.54970000009</v>
      </c>
      <c r="E38" s="24">
        <v>1117002.399</v>
      </c>
      <c r="F38" s="24">
        <v>1119097.878</v>
      </c>
      <c r="G38" s="24">
        <v>1430968.6569999999</v>
      </c>
    </row>
    <row r="39" spans="1:8" ht="31.5" customHeight="1" x14ac:dyDescent="0.2">
      <c r="A39" s="8" t="s">
        <v>37</v>
      </c>
      <c r="B39" s="24">
        <v>104848.086</v>
      </c>
      <c r="C39" s="24">
        <v>109529.224</v>
      </c>
      <c r="D39" s="24">
        <v>121703.048</v>
      </c>
      <c r="E39" s="24">
        <v>124043.34299999999</v>
      </c>
      <c r="F39" s="24">
        <v>128467.75199999999</v>
      </c>
      <c r="G39" s="24">
        <v>123756.00900000001</v>
      </c>
    </row>
    <row r="40" spans="1:8" ht="28.5" x14ac:dyDescent="0.2">
      <c r="A40" s="8" t="s">
        <v>38</v>
      </c>
      <c r="B40" s="24">
        <v>2289545.2316957465</v>
      </c>
      <c r="C40" s="24">
        <v>1229974.4623306233</v>
      </c>
      <c r="D40" s="24">
        <v>-902655.83700000006</v>
      </c>
      <c r="E40" s="24">
        <v>95769.077999999994</v>
      </c>
      <c r="F40" s="24">
        <v>1356785.159</v>
      </c>
      <c r="G40" s="24">
        <v>2725939.5469999998</v>
      </c>
    </row>
    <row r="41" spans="1:8" ht="27" customHeight="1" x14ac:dyDescent="0.2">
      <c r="A41" s="13" t="s">
        <v>39</v>
      </c>
      <c r="B41" s="24">
        <v>25607.652999999998</v>
      </c>
      <c r="C41" s="24">
        <v>57992.087318739999</v>
      </c>
      <c r="D41" s="24">
        <v>69968.428000000014</v>
      </c>
      <c r="E41" s="24">
        <v>118095.076</v>
      </c>
      <c r="F41" s="24">
        <v>211143.09300000017</v>
      </c>
      <c r="G41" s="24">
        <v>293616.46600000001</v>
      </c>
    </row>
    <row r="42" spans="1:8" ht="33.75" customHeight="1" x14ac:dyDescent="0.2">
      <c r="A42" s="33" t="s">
        <v>40</v>
      </c>
      <c r="B42" s="34">
        <v>1919191.2466406389</v>
      </c>
      <c r="C42" s="34">
        <v>1286122.7652253169</v>
      </c>
      <c r="D42" s="34">
        <v>4816829.7997235805</v>
      </c>
      <c r="E42" s="34">
        <v>4759094.5810000002</v>
      </c>
      <c r="F42" s="34">
        <v>3812503.1519999998</v>
      </c>
      <c r="G42" s="34">
        <v>2472038.5499999993</v>
      </c>
    </row>
    <row r="43" spans="1:8" ht="15" customHeight="1" x14ac:dyDescent="0.2">
      <c r="A43" s="31"/>
      <c r="B43" s="32"/>
      <c r="C43" s="32"/>
      <c r="D43" s="32"/>
      <c r="E43" s="32"/>
      <c r="F43" s="32"/>
      <c r="G43" s="32"/>
    </row>
    <row r="44" spans="1:8" ht="15" x14ac:dyDescent="0.25">
      <c r="A44" s="38" t="s">
        <v>54</v>
      </c>
      <c r="B44" s="38"/>
      <c r="C44" s="38"/>
      <c r="D44" s="38"/>
      <c r="E44" s="38"/>
      <c r="F44" s="38"/>
      <c r="G44" s="38"/>
      <c r="H44" s="14"/>
    </row>
    <row r="45" spans="1:8" ht="15" x14ac:dyDescent="0.25">
      <c r="A45" s="5"/>
      <c r="B45" s="14"/>
      <c r="C45" s="14"/>
      <c r="D45" s="14"/>
      <c r="E45" s="14"/>
      <c r="F45" s="14"/>
      <c r="G45" s="14"/>
      <c r="H45" s="14"/>
    </row>
    <row r="46" spans="1:8" ht="15" x14ac:dyDescent="0.25">
      <c r="A46" s="5"/>
      <c r="B46" s="14"/>
      <c r="C46" s="14"/>
      <c r="D46" s="14"/>
      <c r="E46" s="14"/>
      <c r="F46" s="14"/>
      <c r="G46" s="14"/>
      <c r="H46" s="14"/>
    </row>
    <row r="47" spans="1:8" ht="15" x14ac:dyDescent="0.25">
      <c r="A47" s="5"/>
      <c r="B47" s="14"/>
      <c r="C47" s="14"/>
      <c r="D47" s="14"/>
      <c r="E47" s="14"/>
      <c r="F47" s="14"/>
      <c r="G47" s="14"/>
      <c r="H47" s="14"/>
    </row>
  </sheetData>
  <mergeCells count="4">
    <mergeCell ref="A2:H2"/>
    <mergeCell ref="A3:G3"/>
    <mergeCell ref="F4:G4"/>
    <mergeCell ref="A44:G44"/>
  </mergeCells>
  <phoneticPr fontId="0" type="noConversion"/>
  <pageMargins left="0.25" right="0.25" top="0.18" bottom="0.3" header="0.18" footer="0.25"/>
  <pageSetup paperSize="9" scale="7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pane xSplit="1" topLeftCell="B1" activePane="topRight" state="frozen"/>
      <selection activeCell="A4" sqref="A4"/>
      <selection pane="topRight" activeCell="F12" sqref="F12"/>
    </sheetView>
  </sheetViews>
  <sheetFormatPr defaultRowHeight="12.75" x14ac:dyDescent="0.2"/>
  <cols>
    <col min="1" max="1" width="45" style="3" customWidth="1"/>
    <col min="2" max="7" width="11.5703125" style="3" customWidth="1"/>
    <col min="8" max="25" width="9.140625" style="3"/>
    <col min="26" max="26" width="9.42578125" style="3" bestFit="1" customWidth="1"/>
    <col min="27" max="27" width="11.140625" style="3" bestFit="1" customWidth="1"/>
    <col min="28" max="28" width="12.140625" style="3" bestFit="1" customWidth="1"/>
    <col min="29" max="29" width="11.140625" style="3" bestFit="1" customWidth="1"/>
    <col min="30" max="30" width="12.7109375" style="3" bestFit="1" customWidth="1"/>
    <col min="31" max="31" width="10.7109375" style="3" bestFit="1" customWidth="1"/>
    <col min="32" max="33" width="12.140625" style="3" bestFit="1" customWidth="1"/>
    <col min="34" max="34" width="13.28515625" style="3" bestFit="1" customWidth="1"/>
    <col min="35" max="35" width="10.140625" style="3" bestFit="1" customWidth="1"/>
    <col min="36" max="36" width="11.140625" style="3" bestFit="1" customWidth="1"/>
    <col min="37" max="37" width="14.28515625" style="3" bestFit="1" customWidth="1"/>
    <col min="38" max="38" width="12.140625" style="3" bestFit="1" customWidth="1"/>
    <col min="39" max="39" width="14.28515625" style="3" bestFit="1" customWidth="1"/>
    <col min="40" max="16384" width="9.140625" style="3"/>
  </cols>
  <sheetData>
    <row r="1" spans="1:7" s="15" customFormat="1" ht="15.75" customHeight="1" x14ac:dyDescent="0.25">
      <c r="A1" s="39" t="s">
        <v>47</v>
      </c>
      <c r="B1" s="39"/>
      <c r="C1" s="39"/>
      <c r="D1" s="39"/>
      <c r="E1" s="39"/>
      <c r="F1" s="39"/>
      <c r="G1" s="39"/>
    </row>
    <row r="2" spans="1:7" ht="19.5" customHeight="1" x14ac:dyDescent="0.2">
      <c r="A2" s="40" t="s">
        <v>46</v>
      </c>
      <c r="B2" s="40"/>
      <c r="C2" s="40"/>
      <c r="D2" s="40"/>
      <c r="E2" s="40"/>
      <c r="F2" s="40"/>
      <c r="G2" s="40"/>
    </row>
    <row r="3" spans="1:7" s="4" customFormat="1" ht="15" customHeight="1" x14ac:dyDescent="0.2">
      <c r="A3" s="18"/>
      <c r="B3" s="18"/>
      <c r="C3" s="18"/>
      <c r="D3" s="41" t="s">
        <v>50</v>
      </c>
      <c r="E3" s="41"/>
      <c r="F3" s="41"/>
      <c r="G3" s="41"/>
    </row>
    <row r="4" spans="1:7" ht="16.5" customHeight="1" x14ac:dyDescent="0.2">
      <c r="A4" s="6" t="s">
        <v>0</v>
      </c>
      <c r="B4" s="7" t="s">
        <v>1</v>
      </c>
      <c r="C4" s="7" t="s">
        <v>2</v>
      </c>
      <c r="D4" s="7" t="s">
        <v>3</v>
      </c>
      <c r="E4" s="7" t="s">
        <v>41</v>
      </c>
      <c r="F4" s="7" t="s">
        <v>42</v>
      </c>
      <c r="G4" s="7" t="s">
        <v>52</v>
      </c>
    </row>
    <row r="5" spans="1:7" ht="22.5" customHeight="1" x14ac:dyDescent="0.2">
      <c r="A5" s="8" t="s">
        <v>4</v>
      </c>
      <c r="B5" s="16">
        <f>номинал!B6/номинал!$B$20*100</f>
        <v>55.1026291439087</v>
      </c>
      <c r="C5" s="16">
        <f>номинал!C6/номинал!$C$20*100</f>
        <v>54.858467330146063</v>
      </c>
      <c r="D5" s="16">
        <f>номинал!D6/номинал!$D$20*100</f>
        <v>52.804855703285249</v>
      </c>
      <c r="E5" s="16">
        <f>номинал!E6/номинал!$E$20*100</f>
        <v>53.940256174770205</v>
      </c>
      <c r="F5" s="16">
        <f>номинал!F6/номинал!$F$20*100</f>
        <v>55.132005521109093</v>
      </c>
      <c r="G5" s="16">
        <f>номинал!G6/номинал!$G$20*100</f>
        <v>57.42225464478237</v>
      </c>
    </row>
    <row r="6" spans="1:7" ht="33" customHeight="1" x14ac:dyDescent="0.2">
      <c r="A6" s="9" t="s">
        <v>5</v>
      </c>
      <c r="B6" s="16">
        <f>номинал!B7/номинал!$B$20*100</f>
        <v>7.0372137955722618</v>
      </c>
      <c r="C6" s="16">
        <f>номинал!C7/номинал!$C$20*100</f>
        <v>7.0075928405323422</v>
      </c>
      <c r="D6" s="16">
        <f>номинал!D7/номинал!$D$20*100</f>
        <v>6.490102920778301</v>
      </c>
      <c r="E6" s="16">
        <f>номинал!E7/номинал!$E$20*100</f>
        <v>6.3932841483403307</v>
      </c>
      <c r="F6" s="16">
        <f>номинал!F7/номинал!$F$20*100</f>
        <v>6.2519411785989867</v>
      </c>
      <c r="G6" s="16">
        <f>номинал!G7/номинал!$G$20*100</f>
        <v>6.1136401207130904</v>
      </c>
    </row>
    <row r="7" spans="1:7" ht="14.25" x14ac:dyDescent="0.2">
      <c r="A7" s="8" t="s">
        <v>6</v>
      </c>
      <c r="B7" s="16">
        <f>номинал!B8/номинал!$B$20*100</f>
        <v>18.731311397082344</v>
      </c>
      <c r="C7" s="16">
        <f>номинал!C8/номинал!$C$20*100</f>
        <v>18.236705899106802</v>
      </c>
      <c r="D7" s="16">
        <f>номинал!D8/номинал!$D$20*100</f>
        <v>18.166940489867116</v>
      </c>
      <c r="E7" s="16">
        <f>номинал!E8/номинал!$E$20*100</f>
        <v>18.827001282739396</v>
      </c>
      <c r="F7" s="16">
        <f>номинал!F8/номинал!$F$20*100</f>
        <v>19.299909521273708</v>
      </c>
      <c r="G7" s="16">
        <f>номинал!G8/номинал!$G$20*100</f>
        <v>19.080831999797564</v>
      </c>
    </row>
    <row r="8" spans="1:7" ht="15" x14ac:dyDescent="0.25">
      <c r="A8" s="10" t="s">
        <v>7</v>
      </c>
      <c r="B8" s="17">
        <f>номинал!B9/номинал!$B$20*100</f>
        <v>13.22540285729931</v>
      </c>
      <c r="C8" s="17">
        <f>номинал!C9/номинал!$C$20*100</f>
        <v>12.799901105095032</v>
      </c>
      <c r="D8" s="17">
        <f>номинал!D9/номинал!$D$20*100</f>
        <v>13.117772226850482</v>
      </c>
      <c r="E8" s="17">
        <f>номинал!E9/номинал!$E$20*100</f>
        <v>13.602393325370866</v>
      </c>
      <c r="F8" s="17">
        <f>номинал!F9/номинал!$F$20*100</f>
        <v>14.238026218355801</v>
      </c>
      <c r="G8" s="17">
        <f>номинал!G9/номинал!$G$20*100</f>
        <v>14.100612555442908</v>
      </c>
    </row>
    <row r="9" spans="1:7" ht="15" x14ac:dyDescent="0.25">
      <c r="A9" s="10" t="s">
        <v>8</v>
      </c>
      <c r="B9" s="17">
        <f>номинал!B10/номинал!$B$20*100</f>
        <v>4.6943440226162707</v>
      </c>
      <c r="C9" s="17">
        <f>номинал!C10/номинал!$C$20*100</f>
        <v>4.6065146014098621</v>
      </c>
      <c r="D9" s="17">
        <f>номинал!D10/номинал!$D$20*100</f>
        <v>4.3013224217801032</v>
      </c>
      <c r="E9" s="17">
        <f>номинал!E10/номинал!$E$20*100</f>
        <v>4.4911221010559528</v>
      </c>
      <c r="F9" s="17">
        <f>номинал!F10/номинал!$F$20*100</f>
        <v>4.350708219178963</v>
      </c>
      <c r="G9" s="17">
        <f>номинал!G10/номинал!$G$20*100</f>
        <v>4.3503265121618728</v>
      </c>
    </row>
    <row r="10" spans="1:7" ht="15" x14ac:dyDescent="0.25">
      <c r="A10" s="10" t="s">
        <v>9</v>
      </c>
      <c r="B10" s="17">
        <f>номинал!B11/номинал!$B$20*100</f>
        <v>0.16971185249885704</v>
      </c>
      <c r="C10" s="17">
        <f>номинал!C11/номинал!$C$20*100</f>
        <v>0.16304341797920882</v>
      </c>
      <c r="D10" s="17">
        <f>номинал!D11/номинал!$D$20*100</f>
        <v>0.14757827906228083</v>
      </c>
      <c r="E10" s="17">
        <f>номинал!E11/номинал!$E$20*100</f>
        <v>0.1516225741175059</v>
      </c>
      <c r="F10" s="17">
        <f>номинал!F11/номинал!$F$20*100</f>
        <v>0.15236443770623195</v>
      </c>
      <c r="G10" s="17">
        <f>номинал!G11/номинал!$G$20*100</f>
        <v>0.15459820378803016</v>
      </c>
    </row>
    <row r="11" spans="1:7" ht="15" x14ac:dyDescent="0.25">
      <c r="A11" s="10" t="s">
        <v>10</v>
      </c>
      <c r="B11" s="17">
        <f>номинал!B12/номинал!$B$20*100</f>
        <v>0.64185266466790769</v>
      </c>
      <c r="C11" s="17">
        <f>номинал!C12/номинал!$C$20*100</f>
        <v>0.6672467746227001</v>
      </c>
      <c r="D11" s="17">
        <f>номинал!D12/номинал!$D$20*100</f>
        <v>0.60026756217424959</v>
      </c>
      <c r="E11" s="17">
        <f>номинал!E12/номинал!$E$20*100</f>
        <v>0.58186328219507144</v>
      </c>
      <c r="F11" s="17">
        <f>номинал!F12/номинал!$F$20*100</f>
        <v>0.55881064603271491</v>
      </c>
      <c r="G11" s="17">
        <f>номинал!G12/номинал!$G$20*100</f>
        <v>0.47529472840475084</v>
      </c>
    </row>
    <row r="12" spans="1:7" ht="14.25" x14ac:dyDescent="0.2">
      <c r="A12" s="8" t="s">
        <v>11</v>
      </c>
      <c r="B12" s="16">
        <f>номинал!B13/номинал!$B$20*100</f>
        <v>4.6545321100875254</v>
      </c>
      <c r="C12" s="16">
        <f>номинал!C13/номинал!$C$20*100</f>
        <v>4.7721518012647026</v>
      </c>
      <c r="D12" s="16">
        <v>5.0999999999999996</v>
      </c>
      <c r="E12" s="16">
        <f>номинал!E13/номинал!$E$20*100</f>
        <v>5.1111837350530012</v>
      </c>
      <c r="F12" s="16">
        <f>номинал!F13/номинал!$F$20*100</f>
        <v>4.5739968642063626</v>
      </c>
      <c r="G12" s="16">
        <f>номинал!G13/номинал!$G$20*100</f>
        <v>4.5989299840324485</v>
      </c>
    </row>
    <row r="13" spans="1:7" ht="17.25" customHeight="1" x14ac:dyDescent="0.25">
      <c r="A13" s="10" t="s">
        <v>12</v>
      </c>
      <c r="B13" s="17">
        <f>номинал!B14/номинал!$B$20*100</f>
        <v>2.5678198839567812</v>
      </c>
      <c r="C13" s="17">
        <f>номинал!C14/номинал!$C$20*100</f>
        <v>2.7800241019832113</v>
      </c>
      <c r="D13" s="17">
        <f>номинал!D14/номинал!$D$20*100</f>
        <v>2.21199004945387</v>
      </c>
      <c r="E13" s="17">
        <f>номинал!E14/номинал!$E$20*100</f>
        <v>2.417298799557956</v>
      </c>
      <c r="F13" s="17">
        <f>номинал!F14/номинал!$F$20*100</f>
        <v>2.2569122286883752</v>
      </c>
      <c r="G13" s="17">
        <f>номинал!G14/номинал!$G$20*100</f>
        <v>2.6031849058329835</v>
      </c>
    </row>
    <row r="14" spans="1:7" ht="45" x14ac:dyDescent="0.25">
      <c r="A14" s="10" t="s">
        <v>13</v>
      </c>
      <c r="B14" s="17">
        <f>номинал!B15/номинал!$B$20*100</f>
        <v>1.9222281762660658</v>
      </c>
      <c r="C14" s="17">
        <f>номинал!C15/номинал!$C$20*100</f>
        <v>1.8061286012743827</v>
      </c>
      <c r="D14" s="17">
        <f>номинал!D15/номинал!$D$20*100</f>
        <v>2.7079882323135909</v>
      </c>
      <c r="E14" s="17">
        <f>номинал!E15/номинал!$E$20*100</f>
        <v>2.4454921223367529</v>
      </c>
      <c r="F14" s="17">
        <f>номинал!F15/номинал!$F$20*100</f>
        <v>2.1315790942018165</v>
      </c>
      <c r="G14" s="17">
        <f>номинал!G15/номинал!$G$20*100</f>
        <v>1.8569699005597069</v>
      </c>
    </row>
    <row r="15" spans="1:7" ht="30" x14ac:dyDescent="0.25">
      <c r="A15" s="10" t="s">
        <v>14</v>
      </c>
      <c r="B15" s="17">
        <f>номинал!B16/номинал!$B$20*100</f>
        <v>0.15163971429067591</v>
      </c>
      <c r="C15" s="17">
        <f>номинал!C16/номинал!$C$20*100</f>
        <v>0.17713509666509811</v>
      </c>
      <c r="D15" s="17">
        <f>номинал!D16/номинал!$D$20*100</f>
        <v>0.18921821180939852</v>
      </c>
      <c r="E15" s="17">
        <f>номинал!E16/номинал!$E$20*100</f>
        <v>0.22838899898567178</v>
      </c>
      <c r="F15" s="17">
        <f>номинал!F16/номинал!$F$20*100</f>
        <v>0.16244133000373681</v>
      </c>
      <c r="G15" s="17">
        <f>номинал!G16/номинал!$G$20*100</f>
        <v>9.4263265452446274E-2</v>
      </c>
    </row>
    <row r="16" spans="1:7" ht="30" x14ac:dyDescent="0.25">
      <c r="A16" s="10" t="s">
        <v>15</v>
      </c>
      <c r="B16" s="17">
        <f>номинал!B17/номинал!$B$20*100</f>
        <v>1.28443355740025E-2</v>
      </c>
      <c r="C16" s="17">
        <f>номинал!C17/номинал!$C$20*100</f>
        <v>8.8640013420098768E-3</v>
      </c>
      <c r="D16" s="17">
        <f>номинал!D17/номинал!$D$20*100</f>
        <v>4.3854961207765594E-2</v>
      </c>
      <c r="E16" s="17">
        <f>номинал!E17/номинал!$E$20*100</f>
        <v>2.0003814172619941E-2</v>
      </c>
      <c r="F16" s="17">
        <f>номинал!F17/номинал!$F$20*100</f>
        <v>2.3064211312435995E-2</v>
      </c>
      <c r="G16" s="17">
        <f>номинал!G17/номинал!$G$20*100</f>
        <v>4.4511912187312187E-2</v>
      </c>
    </row>
    <row r="17" spans="1:7" ht="20.25" customHeight="1" x14ac:dyDescent="0.2">
      <c r="A17" s="8" t="s">
        <v>16</v>
      </c>
      <c r="B17" s="16">
        <f>номинал!B18/номинал!$B$20*100</f>
        <v>14.474313553349166</v>
      </c>
      <c r="C17" s="16">
        <f>номинал!C18/номинал!$C$20*100</f>
        <v>15.125082128950082</v>
      </c>
      <c r="D17" s="16">
        <f>номинал!D18/номинал!$D$20*100</f>
        <v>17.38504943128472</v>
      </c>
      <c r="E17" s="16">
        <f>номинал!E18/номинал!$E$20*100</f>
        <v>15.72827465909706</v>
      </c>
      <c r="F17" s="16">
        <f>номинал!F18/номинал!$F$20*100</f>
        <v>14.742146914811844</v>
      </c>
      <c r="G17" s="16">
        <f>номинал!G18/номинал!$G$20*100</f>
        <v>12.784343250674517</v>
      </c>
    </row>
    <row r="18" spans="1:7" ht="46.5" customHeight="1" x14ac:dyDescent="0.25">
      <c r="A18" s="10" t="s">
        <v>17</v>
      </c>
      <c r="B18" s="17">
        <f>номинал!B19/номинал!$B$20*100</f>
        <v>11.731730505059454</v>
      </c>
      <c r="C18" s="17">
        <f>номинал!C19/номинал!$C$20*100</f>
        <v>11.497534237961604</v>
      </c>
      <c r="D18" s="17">
        <f>номинал!D19/номинал!$D$20*100</f>
        <v>13.642765737238818</v>
      </c>
      <c r="E18" s="17">
        <f>номинал!E19/номинал!$E$20*100</f>
        <v>12.410073346161528</v>
      </c>
      <c r="F18" s="17">
        <f>номинал!F19/номинал!$F$20*100</f>
        <v>11.547895861936771</v>
      </c>
      <c r="G18" s="17">
        <f>номинал!G19/номинал!$G$20*100</f>
        <v>9.576576194484927</v>
      </c>
    </row>
    <row r="19" spans="1:7" ht="28.5" x14ac:dyDescent="0.2">
      <c r="A19" s="8" t="s">
        <v>18</v>
      </c>
      <c r="B19" s="16">
        <f>номинал!B20/номинал!$B$20*100</f>
        <v>100</v>
      </c>
      <c r="C19" s="16">
        <f>номинал!C20/номинал!$C$20*100</f>
        <v>100</v>
      </c>
      <c r="D19" s="16">
        <f>номинал!D20/номинал!$D$20*100</f>
        <v>100</v>
      </c>
      <c r="E19" s="16">
        <f>номинал!E20/номинал!$E$20*100</f>
        <v>100</v>
      </c>
      <c r="F19" s="16">
        <f>номинал!F20/номинал!$F$20*100</f>
        <v>100</v>
      </c>
      <c r="G19" s="16">
        <f>номинал!G20/номинал!$G$20*100</f>
        <v>100</v>
      </c>
    </row>
    <row r="20" spans="1:7" ht="17.25" customHeight="1" x14ac:dyDescent="0.2">
      <c r="A20" s="7" t="s">
        <v>19</v>
      </c>
      <c r="B20" s="16"/>
      <c r="C20" s="16"/>
      <c r="D20" s="16"/>
      <c r="E20" s="16"/>
      <c r="F20" s="16"/>
      <c r="G20" s="16"/>
    </row>
    <row r="21" spans="1:7" ht="14.25" x14ac:dyDescent="0.2">
      <c r="A21" s="8" t="s">
        <v>20</v>
      </c>
      <c r="B21" s="16">
        <f>номинал!B22/номинал!$B$20*100</f>
        <v>80.819043399238438</v>
      </c>
      <c r="C21" s="16">
        <f>номинал!C22/номинал!$C$20*100</f>
        <v>82.029705917054883</v>
      </c>
      <c r="D21" s="16">
        <f>номинал!D22/номинал!$D$20*100</f>
        <v>77.237339949550233</v>
      </c>
      <c r="E21" s="16">
        <f>номинал!E22/номинал!$E$20*100</f>
        <v>77.472258520243244</v>
      </c>
      <c r="F21" s="16">
        <f>номинал!F22/номинал!$F$20*100</f>
        <v>79.094853607586458</v>
      </c>
      <c r="G21" s="16">
        <f>номинал!G22/номинал!$G$20*100</f>
        <v>80.717179944794509</v>
      </c>
    </row>
    <row r="22" spans="1:7" ht="15" x14ac:dyDescent="0.25">
      <c r="A22" s="11" t="s">
        <v>21</v>
      </c>
      <c r="B22" s="17">
        <f>номинал!B23/номинал!$B$20*100</f>
        <v>60.403028918516014</v>
      </c>
      <c r="C22" s="17">
        <f>номинал!C23/номинал!$C$20*100</f>
        <v>61.43990563832601</v>
      </c>
      <c r="D22" s="17">
        <f>номинал!D23/номинал!$D$20*100</f>
        <v>57.286013041485042</v>
      </c>
      <c r="E22" s="17">
        <f>номинал!E23/номинал!$E$20*100</f>
        <v>57.741211449112818</v>
      </c>
      <c r="F22" s="17">
        <f>номинал!F23/номинал!$F$20*100</f>
        <v>58.397255811828522</v>
      </c>
      <c r="G22" s="17">
        <f>номинал!G23/номинал!$G$20*100</f>
        <v>59.707874936029107</v>
      </c>
    </row>
    <row r="23" spans="1:7" ht="15" x14ac:dyDescent="0.25">
      <c r="A23" s="11" t="s">
        <v>22</v>
      </c>
      <c r="B23" s="17">
        <f>номинал!B24/номинал!$B$20*100</f>
        <v>17.320357495963943</v>
      </c>
      <c r="C23" s="17">
        <f>номинал!C24/номинал!$C$20*100</f>
        <v>17.355676228495462</v>
      </c>
      <c r="D23" s="17">
        <f>номинал!D24/номинал!$D$20*100</f>
        <v>16.775681120105531</v>
      </c>
      <c r="E23" s="17">
        <f>номинал!E24/номинал!$E$20*100</f>
        <v>17.481186690157319</v>
      </c>
      <c r="F23" s="17">
        <f>номинал!F24/номинал!$F$20*100</f>
        <v>17.949540557237466</v>
      </c>
      <c r="G23" s="17">
        <f>номинал!G24/номинал!$G$20*100</f>
        <v>18.060946405000234</v>
      </c>
    </row>
    <row r="24" spans="1:7" ht="45" x14ac:dyDescent="0.25">
      <c r="A24" s="10" t="s">
        <v>23</v>
      </c>
      <c r="B24" s="17">
        <f>номинал!B25/номинал!$B$20*100</f>
        <v>3.0956569847584872</v>
      </c>
      <c r="C24" s="17">
        <f>номинал!C25/номинал!$C$20*100</f>
        <v>3.2341240502334139</v>
      </c>
      <c r="D24" s="17">
        <f>номинал!D25/номинал!$D$20*100</f>
        <v>3.1756457879596556</v>
      </c>
      <c r="E24" s="17">
        <f>номинал!E25/номинал!$E$20*100</f>
        <v>2.249860380973101</v>
      </c>
      <c r="F24" s="17">
        <f>номинал!F25/номинал!$F$20*100</f>
        <v>2.7480572385204725</v>
      </c>
      <c r="G24" s="17">
        <f>номинал!G25/номинал!$G$20*100</f>
        <v>2.9483586037651688</v>
      </c>
    </row>
    <row r="25" spans="1:7" ht="28.5" x14ac:dyDescent="0.2">
      <c r="A25" s="8" t="s">
        <v>24</v>
      </c>
      <c r="B25" s="16">
        <f>номинал!B26/номинал!$B$20*100</f>
        <v>11.933249600849525</v>
      </c>
      <c r="C25" s="16">
        <f>номинал!C26/номинал!$C$20*100</f>
        <v>12.295176007692506</v>
      </c>
      <c r="D25" s="16">
        <f>номинал!D26/номинал!$D$20*100</f>
        <v>11.204266767799616</v>
      </c>
      <c r="E25" s="16">
        <f>номинал!E26/номинал!$E$20*100</f>
        <v>11.171922488797478</v>
      </c>
      <c r="F25" s="16">
        <f>номинал!F26/номинал!$F$20*100</f>
        <v>11.456765490456375</v>
      </c>
      <c r="G25" s="16">
        <v>11.90394179380668</v>
      </c>
    </row>
    <row r="26" spans="1:7" ht="15" x14ac:dyDescent="0.25">
      <c r="A26" s="11" t="s">
        <v>25</v>
      </c>
      <c r="B26" s="17">
        <f>номинал!B27/номинал!$B$20*100</f>
        <v>6.7930584798812683</v>
      </c>
      <c r="C26" s="17">
        <f>номинал!C27/номинал!$C$20*100</f>
        <v>6.7358874114215972</v>
      </c>
      <c r="D26" s="17">
        <f>номинал!D27/номинал!$D$20*100</f>
        <v>6.2550196176440798</v>
      </c>
      <c r="E26" s="17">
        <f>номинал!E27/номинал!$E$20*100</f>
        <v>6.4044221293578962</v>
      </c>
      <c r="F26" s="17">
        <f>номинал!F27/номинал!$F$20*100</f>
        <v>6.6609749231641757</v>
      </c>
      <c r="G26" s="17">
        <v>7.0896396480074886</v>
      </c>
    </row>
    <row r="27" spans="1:7" ht="15" x14ac:dyDescent="0.25">
      <c r="A27" s="11" t="s">
        <v>26</v>
      </c>
      <c r="B27" s="17">
        <f>номинал!B28/номинал!$B$20*100</f>
        <v>0.96357195845946897</v>
      </c>
      <c r="C27" s="17">
        <f>номинал!C28/номинал!$C$20*100</f>
        <v>1.0729287321346135</v>
      </c>
      <c r="D27" s="17">
        <f>номинал!D28/номинал!$D$20*100</f>
        <v>1.036817080442588</v>
      </c>
      <c r="E27" s="17">
        <f>номинал!E28/номинал!$E$20*100</f>
        <v>1.1050276883194856</v>
      </c>
      <c r="F27" s="17">
        <f>номинал!F28/номинал!$F$20*100</f>
        <v>1.1845045868102417</v>
      </c>
      <c r="G27" s="17">
        <v>0.98770773253964872</v>
      </c>
    </row>
    <row r="28" spans="1:7" ht="30" x14ac:dyDescent="0.25">
      <c r="A28" s="11" t="s">
        <v>27</v>
      </c>
      <c r="B28" s="17">
        <f>номинал!B29/номинал!$B$20*100</f>
        <v>0.42114500847431302</v>
      </c>
      <c r="C28" s="17">
        <f>номинал!C29/номинал!$C$20*100</f>
        <v>0.42585971072231898</v>
      </c>
      <c r="D28" s="17">
        <f>номинал!D29/номинал!$D$20*100</f>
        <v>0.39073071263848197</v>
      </c>
      <c r="E28" s="17">
        <f>номинал!E29/номинал!$E$20*100</f>
        <v>0.39923889383622235</v>
      </c>
      <c r="F28" s="17">
        <f>номинал!F29/номинал!$F$20*100</f>
        <v>0.41035373982979007</v>
      </c>
      <c r="G28" s="17">
        <v>0.42912567642555538</v>
      </c>
    </row>
    <row r="29" spans="1:7" ht="49.5" customHeight="1" x14ac:dyDescent="0.25">
      <c r="A29" s="11" t="s">
        <v>28</v>
      </c>
      <c r="B29" s="17">
        <f>номинал!B30/номинал!$B$20*100</f>
        <v>3.7554741540344745</v>
      </c>
      <c r="C29" s="17">
        <f>номинал!C30/номинал!$C$20*100</f>
        <v>4.060500153413976</v>
      </c>
      <c r="D29" s="17">
        <f>номинал!D30/номинал!$D$20*100</f>
        <v>3.5216993570744677</v>
      </c>
      <c r="E29" s="17">
        <f>номинал!E30/номинал!$E$20*100</f>
        <v>3.2632337772838733</v>
      </c>
      <c r="F29" s="17">
        <f>номинал!F30/номинал!$F$20*100</f>
        <v>3.2009322406521683</v>
      </c>
      <c r="G29" s="17">
        <v>3.3974687368339884</v>
      </c>
    </row>
    <row r="30" spans="1:7" ht="18.75" customHeight="1" x14ac:dyDescent="0.2">
      <c r="A30" s="8" t="s">
        <v>29</v>
      </c>
      <c r="B30" s="16">
        <f>номинал!B31/номинал!$B$20*100</f>
        <v>2.9086541380021838</v>
      </c>
      <c r="C30" s="16">
        <f>номинал!C31/номинал!$C$20*100</f>
        <v>2.9565725599311277</v>
      </c>
      <c r="D30" s="16">
        <f>номинал!D31/номинал!$D$20*100</f>
        <v>2.4962255815645258</v>
      </c>
      <c r="E30" s="16">
        <f>номинал!E31/номинал!$E$20*100</f>
        <v>2.5954458555287103</v>
      </c>
      <c r="F30" s="16">
        <f>номинал!F31/номинал!$F$20*100</f>
        <v>2.6651861439793487</v>
      </c>
      <c r="G30" s="16">
        <f>номинал!G31/номинал!$G$20*100</f>
        <v>2.6719577447834273</v>
      </c>
    </row>
    <row r="31" spans="1:7" ht="19.5" customHeight="1" x14ac:dyDescent="0.2">
      <c r="A31" s="8" t="s">
        <v>30</v>
      </c>
      <c r="B31" s="16">
        <f>номинал!B32/номинал!$B$20*100</f>
        <v>95.660947138090137</v>
      </c>
      <c r="C31" s="16">
        <f>номинал!C32/номинал!$C$20*100</f>
        <v>97.281454484678505</v>
      </c>
      <c r="D31" s="16">
        <f>номинал!D32/номинал!$D$20*100</f>
        <v>90.937832298914373</v>
      </c>
      <c r="E31" s="16">
        <v>91.3</v>
      </c>
      <c r="F31" s="16">
        <f>номинал!F32/номинал!$F$20*100</f>
        <v>93.21680524202219</v>
      </c>
      <c r="G31" s="16">
        <f>номинал!G32/номинал!$G$20*100</f>
        <v>95.771310258499426</v>
      </c>
    </row>
    <row r="32" spans="1:7" ht="22.5" customHeight="1" x14ac:dyDescent="0.2">
      <c r="A32" s="12" t="s">
        <v>31</v>
      </c>
      <c r="B32" s="16"/>
      <c r="C32" s="16"/>
      <c r="D32" s="16"/>
      <c r="E32" s="16"/>
      <c r="F32" s="16"/>
      <c r="G32" s="16"/>
    </row>
    <row r="33" spans="1:7" ht="42.75" x14ac:dyDescent="0.2">
      <c r="A33" s="8" t="s">
        <v>32</v>
      </c>
      <c r="B33" s="16">
        <f>номинал!B34/номинал!$B$20*100</f>
        <v>5.951476274995084</v>
      </c>
      <c r="C33" s="16">
        <f>номинал!C34/номинал!$C$20*100</f>
        <v>-0.27369789025016289</v>
      </c>
      <c r="D33" s="16">
        <f>номинал!D34/номинал!$D$20*100</f>
        <v>5.7542262369119808</v>
      </c>
      <c r="E33" s="16">
        <f>номинал!E34/номинал!$E$20*100</f>
        <v>4.1812567218611871</v>
      </c>
      <c r="F33" s="16">
        <f>номинал!F34/номинал!$F$20*100</f>
        <v>4.1019820472753628</v>
      </c>
      <c r="G33" s="16">
        <f>номинал!G34/номинал!$G$20*100</f>
        <v>3.1112088232030168</v>
      </c>
    </row>
    <row r="34" spans="1:7" ht="28.5" x14ac:dyDescent="0.2">
      <c r="A34" s="8" t="s">
        <v>33</v>
      </c>
      <c r="B34" s="16">
        <f>номинал!B35/номинал!$B$20*100</f>
        <v>0.50536586935849503</v>
      </c>
      <c r="C34" s="16">
        <f>номинал!C35/номинал!$C$20*100</f>
        <v>0.52876883649184825</v>
      </c>
      <c r="D34" s="16">
        <f>номинал!D35/номинал!$D$20*100</f>
        <v>0.51295028001488263</v>
      </c>
      <c r="E34" s="16">
        <f>номинал!E35/номинал!$E$20*100</f>
        <v>6.3894012798557581E-2</v>
      </c>
      <c r="F34" s="16">
        <f>номинал!F35/номинал!$F$20*100</f>
        <v>6.8326264558309313E-2</v>
      </c>
      <c r="G34" s="16">
        <f>номинал!G35/номинал!$G$20*100</f>
        <v>-0.14117560417759234</v>
      </c>
    </row>
    <row r="35" spans="1:7" ht="42.75" x14ac:dyDescent="0.2">
      <c r="A35" s="8" t="s">
        <v>34</v>
      </c>
      <c r="B35" s="16">
        <f>номинал!B36/номинал!$B$20*100</f>
        <v>4.5859813052480047E-2</v>
      </c>
      <c r="C35" s="16">
        <f>номинал!C36/номинал!$C$20*100</f>
        <v>9.4046765101489405E-2</v>
      </c>
      <c r="D35" s="16">
        <f>номинал!D36/номинал!$D$20*100</f>
        <v>5.703022135582312E-2</v>
      </c>
      <c r="E35" s="16">
        <f>номинал!E36/номинал!$E$20*100</f>
        <v>0.11652557575452518</v>
      </c>
      <c r="F35" s="16">
        <f>номинал!F36/номинал!$F$20*100</f>
        <v>0.22936342192169074</v>
      </c>
      <c r="G35" s="16">
        <f>номинал!G36/номинал!$G$20*100</f>
        <v>0.23652581411292536</v>
      </c>
    </row>
    <row r="36" spans="1:7" ht="29.25" customHeight="1" x14ac:dyDescent="0.2">
      <c r="A36" s="8" t="s">
        <v>35</v>
      </c>
      <c r="B36" s="16">
        <f>номинал!B37/номинал!$B$20*100</f>
        <v>0.61561654959855505</v>
      </c>
      <c r="C36" s="16">
        <f>номинал!C37/номинал!$C$20*100</f>
        <v>2.3897631135949995</v>
      </c>
      <c r="D36" s="16">
        <f>номинал!D37/номинал!$D$20*100</f>
        <v>-0.99897081276619693</v>
      </c>
      <c r="E36" s="16">
        <f>номинал!E37/номинал!$E$20*100</f>
        <v>2.0731267690346433</v>
      </c>
      <c r="F36" s="16">
        <f>номинал!F37/номинал!$F$20*100</f>
        <v>2.2021809092194684</v>
      </c>
      <c r="G36" s="16">
        <f>номинал!G37/номинал!$G$20*100</f>
        <v>2.5233578695113463</v>
      </c>
    </row>
    <row r="37" spans="1:7" ht="27" customHeight="1" x14ac:dyDescent="0.2">
      <c r="A37" s="8" t="s">
        <v>36</v>
      </c>
      <c r="B37" s="16">
        <f>номинал!B38/номинал!$B$20*100</f>
        <v>2.1021673328846404</v>
      </c>
      <c r="C37" s="16">
        <f>номинал!C38/номинал!$C$20*100</f>
        <v>2.2254279464411919</v>
      </c>
      <c r="D37" s="16">
        <f>номинал!D38/номинал!$D$20*100</f>
        <v>1.6781134152331461</v>
      </c>
      <c r="E37" s="16">
        <f>номинал!E38/номинал!$E$20*100</f>
        <v>2.0561385452345773</v>
      </c>
      <c r="F37" s="16">
        <f>номинал!F38/номинал!$F$20*100</f>
        <v>1.9910957596799634</v>
      </c>
      <c r="G37" s="16">
        <f>номинал!G38/номинал!$G$20*100</f>
        <v>2.4478269079844104</v>
      </c>
    </row>
    <row r="38" spans="1:7" ht="42.75" x14ac:dyDescent="0.2">
      <c r="A38" s="8" t="s">
        <v>37</v>
      </c>
      <c r="B38" s="16">
        <f>номинал!B39/номинал!$B$20*100</f>
        <v>0.23704849030569672</v>
      </c>
      <c r="C38" s="16">
        <f>номинал!C39/номинал!$C$20*100</f>
        <v>0.23151769702924063</v>
      </c>
      <c r="D38" s="16">
        <f>номинал!D39/номинал!$D$20*100</f>
        <v>0.22896665993317095</v>
      </c>
      <c r="E38" s="16">
        <f>номинал!E39/номинал!$E$20*100</f>
        <v>0.22833460254909774</v>
      </c>
      <c r="F38" s="16">
        <f>номинал!F39/номинал!$F$20*100</f>
        <v>0.22856945875007467</v>
      </c>
      <c r="G38" s="16">
        <f>номинал!G39/номинал!$G$20*100</f>
        <v>0.21169806017278889</v>
      </c>
    </row>
    <row r="39" spans="1:7" ht="28.5" x14ac:dyDescent="0.2">
      <c r="A39" s="8" t="s">
        <v>38</v>
      </c>
      <c r="B39" s="16">
        <f>номинал!B40/номинал!$B$20*100</f>
        <v>5.1763771888032686</v>
      </c>
      <c r="C39" s="16">
        <f>номинал!C40/номинал!$C$20*100</f>
        <v>2.5998618863908356</v>
      </c>
      <c r="D39" s="16">
        <f>номинал!D40/номинал!$D$20*100</f>
        <v>-1.6982162358585364</v>
      </c>
      <c r="E39" s="16">
        <f>номинал!E40/номинал!$E$20*100</f>
        <v>0.17628833464786209</v>
      </c>
      <c r="F39" s="16">
        <f>номинал!F40/номинал!$F$20*100</f>
        <v>2.4139882935973227</v>
      </c>
      <c r="G39" s="16">
        <f>номинал!G40/номинал!$G$20*100</f>
        <v>4.663014902558718</v>
      </c>
    </row>
    <row r="40" spans="1:7" ht="22.5" customHeight="1" x14ac:dyDescent="0.2">
      <c r="A40" s="13" t="s">
        <v>39</v>
      </c>
      <c r="B40" s="16">
        <f>номинал!B41/номинал!$B$20*100</f>
        <v>5.789572051818042E-2</v>
      </c>
      <c r="C40" s="16">
        <f>номинал!C41/номинал!$C$20*100</f>
        <v>0.12258093330373011</v>
      </c>
      <c r="D40" s="16">
        <f>номинал!D41/номинал!$D$20*100</f>
        <v>0.13163546454427799</v>
      </c>
      <c r="E40" s="16">
        <f>номинал!E41/номинал!$E$20*100</f>
        <v>0.21738524284584537</v>
      </c>
      <c r="F40" s="16">
        <f>номинал!F41/номинал!$F$20*100</f>
        <v>0.37566519017026717</v>
      </c>
      <c r="G40" s="16">
        <f>номинал!G41/номинал!$G$20*100</f>
        <v>0.50226277325240531</v>
      </c>
    </row>
    <row r="41" spans="1:7" ht="28.5" x14ac:dyDescent="0.2">
      <c r="A41" s="8" t="s">
        <v>40</v>
      </c>
      <c r="B41" s="16">
        <f>номинал!B42/номинал!$B$20*100</f>
        <v>4.3390528619098641</v>
      </c>
      <c r="C41" s="16">
        <f>номинал!C42/номинал!$C$20*100</f>
        <v>2.7185455153215008</v>
      </c>
      <c r="D41" s="16">
        <f>номинал!D42/номинал!$D$20*100</f>
        <v>9.0621677010856221</v>
      </c>
      <c r="E41" s="16">
        <v>8.6999999999999993</v>
      </c>
      <c r="F41" s="16">
        <f>номинал!F42/номинал!$F$20*100</f>
        <v>6.7831947579778129</v>
      </c>
      <c r="G41" s="16">
        <f>номинал!G42/номинал!$G$20*100</f>
        <v>4.228689741500582</v>
      </c>
    </row>
    <row r="42" spans="1:7" ht="15" x14ac:dyDescent="0.25">
      <c r="A42" s="5"/>
      <c r="B42" s="14"/>
      <c r="C42" s="14"/>
      <c r="D42" s="14"/>
      <c r="E42" s="14"/>
      <c r="F42" s="14"/>
      <c r="G42" s="14"/>
    </row>
  </sheetData>
  <mergeCells count="3">
    <mergeCell ref="A1:G1"/>
    <mergeCell ref="A2:G2"/>
    <mergeCell ref="D3:G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5" fitToWidth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zoomScaleNormal="100" workbookViewId="0">
      <selection activeCell="E10" sqref="E10:E11"/>
    </sheetView>
  </sheetViews>
  <sheetFormatPr defaultRowHeight="12.75" x14ac:dyDescent="0.2"/>
  <cols>
    <col min="1" max="1" width="43.7109375" style="2" customWidth="1"/>
    <col min="2" max="2" width="10.140625" style="1" customWidth="1"/>
    <col min="3" max="3" width="10.5703125" style="1" customWidth="1"/>
    <col min="4" max="4" width="9.7109375" style="1" customWidth="1"/>
    <col min="5" max="5" width="10.28515625" style="1" customWidth="1"/>
    <col min="6" max="6" width="10.85546875" style="1" customWidth="1"/>
    <col min="7" max="16384" width="9.140625" style="1"/>
  </cols>
  <sheetData>
    <row r="1" spans="1:6" ht="14.25" customHeight="1" x14ac:dyDescent="0.25">
      <c r="A1" s="42" t="s">
        <v>43</v>
      </c>
      <c r="B1" s="42"/>
      <c r="C1" s="42"/>
      <c r="D1" s="42"/>
      <c r="E1" s="42"/>
      <c r="F1" s="42"/>
    </row>
    <row r="2" spans="1:6" ht="14.25" customHeight="1" x14ac:dyDescent="0.2">
      <c r="A2" s="43" t="s">
        <v>46</v>
      </c>
      <c r="B2" s="43"/>
      <c r="C2" s="43"/>
      <c r="D2" s="43"/>
      <c r="E2" s="43"/>
      <c r="F2" s="43"/>
    </row>
    <row r="3" spans="1:6" ht="14.25" customHeight="1" x14ac:dyDescent="0.2">
      <c r="A3" s="19"/>
      <c r="B3" s="19"/>
      <c r="C3" s="44" t="s">
        <v>51</v>
      </c>
      <c r="D3" s="44"/>
      <c r="E3" s="44"/>
      <c r="F3" s="44"/>
    </row>
    <row r="4" spans="1:6" s="3" customFormat="1" ht="14.25" x14ac:dyDescent="0.2">
      <c r="A4" s="6" t="s">
        <v>0</v>
      </c>
      <c r="B4" s="7" t="s">
        <v>2</v>
      </c>
      <c r="C4" s="7" t="s">
        <v>3</v>
      </c>
      <c r="D4" s="7" t="s">
        <v>41</v>
      </c>
      <c r="E4" s="7" t="s">
        <v>42</v>
      </c>
      <c r="F4" s="7" t="s">
        <v>53</v>
      </c>
    </row>
    <row r="5" spans="1:6" s="3" customFormat="1" ht="22.5" customHeight="1" x14ac:dyDescent="0.2">
      <c r="A5" s="8" t="s">
        <v>4</v>
      </c>
      <c r="B5" s="16">
        <v>109.24600022745379</v>
      </c>
      <c r="C5" s="16">
        <v>104.09058374899006</v>
      </c>
      <c r="D5" s="16">
        <v>104.36461803907602</v>
      </c>
      <c r="E5" s="16">
        <v>105.74742389470042</v>
      </c>
      <c r="F5" s="16">
        <v>107.91324755436489</v>
      </c>
    </row>
    <row r="6" spans="1:6" s="3" customFormat="1" ht="33" customHeight="1" x14ac:dyDescent="0.2">
      <c r="A6" s="9" t="s">
        <v>5</v>
      </c>
      <c r="B6" s="16">
        <v>105.96726622397571</v>
      </c>
      <c r="C6" s="16">
        <v>101.36086195315571</v>
      </c>
      <c r="D6" s="16">
        <v>100.68040365626916</v>
      </c>
      <c r="E6" s="16">
        <v>101.17310294090278</v>
      </c>
      <c r="F6" s="16">
        <v>105.26489058677346</v>
      </c>
    </row>
    <row r="7" spans="1:6" s="3" customFormat="1" ht="15.75" customHeight="1" x14ac:dyDescent="0.2">
      <c r="A7" s="8" t="s">
        <v>6</v>
      </c>
      <c r="B7" s="16">
        <v>104.13595747266405</v>
      </c>
      <c r="C7" s="16">
        <v>110.64785023311516</v>
      </c>
      <c r="D7" s="16">
        <v>105.91851510586147</v>
      </c>
      <c r="E7" s="16">
        <v>106.08651913495576</v>
      </c>
      <c r="F7" s="16">
        <v>102.72847464660266</v>
      </c>
    </row>
    <row r="8" spans="1:6" s="3" customFormat="1" ht="15" x14ac:dyDescent="0.25">
      <c r="A8" s="10" t="s">
        <v>7</v>
      </c>
      <c r="B8" s="17">
        <v>103.51903342239841</v>
      </c>
      <c r="C8" s="17">
        <v>113.55795514330975</v>
      </c>
      <c r="D8" s="17">
        <v>105.9809402173242</v>
      </c>
      <c r="E8" s="17">
        <v>108.25639568667044</v>
      </c>
      <c r="F8" s="17">
        <v>102.65795203045576</v>
      </c>
    </row>
    <row r="9" spans="1:6" s="3" customFormat="1" ht="15" x14ac:dyDescent="0.25">
      <c r="A9" s="10" t="s">
        <v>8</v>
      </c>
      <c r="B9" s="17">
        <v>104.95908658416209</v>
      </c>
      <c r="C9" s="17">
        <v>104.31426290583276</v>
      </c>
      <c r="D9" s="17">
        <v>106.7149805501417</v>
      </c>
      <c r="E9" s="17">
        <v>100.45740954925921</v>
      </c>
      <c r="F9" s="17">
        <v>103.29121362273872</v>
      </c>
    </row>
    <row r="10" spans="1:6" s="3" customFormat="1" ht="15" x14ac:dyDescent="0.25">
      <c r="A10" s="10" t="s">
        <v>9</v>
      </c>
      <c r="B10" s="17">
        <v>102.75751687338759</v>
      </c>
      <c r="C10" s="17">
        <v>100.68455099859273</v>
      </c>
      <c r="D10" s="17">
        <v>105.00595977641724</v>
      </c>
      <c r="E10" s="17">
        <v>103.9666238926614</v>
      </c>
      <c r="F10" s="17">
        <v>103.29771173604414</v>
      </c>
    </row>
    <row r="11" spans="1:6" s="3" customFormat="1" ht="15" x14ac:dyDescent="0.25">
      <c r="A11" s="10" t="s">
        <v>10</v>
      </c>
      <c r="B11" s="17">
        <v>111.19202474430743</v>
      </c>
      <c r="C11" s="17">
        <v>100.98299693260793</v>
      </c>
      <c r="D11" s="17">
        <v>99.071468920150693</v>
      </c>
      <c r="E11" s="17">
        <v>99.361448142202164</v>
      </c>
      <c r="F11" s="17">
        <v>99.977958816235827</v>
      </c>
    </row>
    <row r="12" spans="1:6" s="3" customFormat="1" ht="18" customHeight="1" x14ac:dyDescent="0.2">
      <c r="A12" s="8" t="s">
        <v>11</v>
      </c>
      <c r="B12" s="16">
        <v>110.15925107656128</v>
      </c>
      <c r="C12" s="16">
        <v>120.53083002170408</v>
      </c>
      <c r="D12" s="16">
        <v>101.37468998275811</v>
      </c>
      <c r="E12" s="16">
        <v>86.981100823967495</v>
      </c>
      <c r="F12" s="16">
        <v>102.01266663696099</v>
      </c>
    </row>
    <row r="13" spans="1:6" s="3" customFormat="1" ht="18.75" customHeight="1" x14ac:dyDescent="0.25">
      <c r="A13" s="10" t="s">
        <v>12</v>
      </c>
      <c r="B13" s="17">
        <v>116.69870229930099</v>
      </c>
      <c r="C13" s="17">
        <v>88.587824842914316</v>
      </c>
      <c r="D13" s="17">
        <v>111.6913891401267</v>
      </c>
      <c r="E13" s="17">
        <v>96.595862995378042</v>
      </c>
      <c r="F13" s="17">
        <v>101.61757607121275</v>
      </c>
    </row>
    <row r="14" spans="1:6" s="3" customFormat="1" ht="45" x14ac:dyDescent="0.25">
      <c r="A14" s="10" t="s">
        <v>13</v>
      </c>
      <c r="B14" s="17">
        <v>100.50004010547917</v>
      </c>
      <c r="C14" s="17">
        <v>167.9971921098126</v>
      </c>
      <c r="D14" s="17">
        <v>92.297942619330513</v>
      </c>
      <c r="E14" s="17">
        <v>78.463898159035352</v>
      </c>
      <c r="F14" s="17">
        <v>104.13970727363488</v>
      </c>
    </row>
    <row r="15" spans="1:6" s="3" customFormat="1" ht="30" x14ac:dyDescent="0.25">
      <c r="A15" s="10" t="s">
        <v>14</v>
      </c>
      <c r="B15" s="17">
        <v>124.94364315367031</v>
      </c>
      <c r="C15" s="17">
        <v>119.98272714782325</v>
      </c>
      <c r="D15" s="17">
        <v>123.36295737709111</v>
      </c>
      <c r="E15" s="17">
        <v>73.586059820608369</v>
      </c>
      <c r="F15" s="17">
        <v>60.355851719917766</v>
      </c>
    </row>
    <row r="16" spans="1:6" s="3" customFormat="1" ht="30" x14ac:dyDescent="0.25">
      <c r="A16" s="10" t="s">
        <v>15</v>
      </c>
      <c r="B16" s="17">
        <v>73.814328550308545</v>
      </c>
      <c r="C16" s="17">
        <v>555.84885168651988</v>
      </c>
      <c r="D16" s="17">
        <v>46.619392007929193</v>
      </c>
      <c r="E16" s="17">
        <v>119.28888807910687</v>
      </c>
      <c r="F16" s="17">
        <v>263.02217442220785</v>
      </c>
    </row>
    <row r="17" spans="1:6" s="3" customFormat="1" ht="20.25" customHeight="1" x14ac:dyDescent="0.2">
      <c r="A17" s="8" t="s">
        <v>16</v>
      </c>
      <c r="B17" s="16">
        <v>101.15393937687054</v>
      </c>
      <c r="C17" s="16">
        <v>145.78537219455546</v>
      </c>
      <c r="D17" s="16">
        <v>92.582079790202087</v>
      </c>
      <c r="E17" s="16">
        <v>95.649728955396768</v>
      </c>
      <c r="F17" s="16">
        <v>90.754798048250677</v>
      </c>
    </row>
    <row r="18" spans="1:6" s="3" customFormat="1" ht="42" customHeight="1" x14ac:dyDescent="0.25">
      <c r="A18" s="10" t="s">
        <v>17</v>
      </c>
      <c r="B18" s="17">
        <v>91.158995823786711</v>
      </c>
      <c r="C18" s="17">
        <v>157.96847558168051</v>
      </c>
      <c r="D18" s="17">
        <v>93.119378571384999</v>
      </c>
      <c r="E18" s="17">
        <v>94.596507536680178</v>
      </c>
      <c r="F18" s="17">
        <v>85.167188507886706</v>
      </c>
    </row>
    <row r="19" spans="1:6" s="3" customFormat="1" ht="28.5" x14ac:dyDescent="0.2">
      <c r="A19" s="8" t="s">
        <v>18</v>
      </c>
      <c r="B19" s="16">
        <v>106.96027329964951</v>
      </c>
      <c r="C19" s="16">
        <v>111.41341233832283</v>
      </c>
      <c r="D19" s="16">
        <v>102.20509000907107</v>
      </c>
      <c r="E19" s="16">
        <v>102.96924411894943</v>
      </c>
      <c r="F19" s="16">
        <v>103.97607618352656</v>
      </c>
    </row>
    <row r="20" spans="1:6" s="3" customFormat="1" ht="17.25" customHeight="1" x14ac:dyDescent="0.2">
      <c r="A20" s="7" t="s">
        <v>19</v>
      </c>
      <c r="B20" s="16"/>
      <c r="C20" s="16"/>
      <c r="D20" s="16"/>
      <c r="E20" s="16"/>
      <c r="F20" s="16"/>
    </row>
    <row r="21" spans="1:6" s="3" customFormat="1" ht="14.25" x14ac:dyDescent="0.2">
      <c r="A21" s="8" t="s">
        <v>20</v>
      </c>
      <c r="B21" s="16">
        <v>108.50789100380894</v>
      </c>
      <c r="C21" s="16">
        <v>104.75058421504922</v>
      </c>
      <c r="D21" s="16">
        <v>102.51594837988193</v>
      </c>
      <c r="E21" s="16">
        <v>105.62730594841889</v>
      </c>
      <c r="F21" s="16">
        <v>106.86396344031752</v>
      </c>
    </row>
    <row r="22" spans="1:6" s="3" customFormat="1" ht="15" x14ac:dyDescent="0.25">
      <c r="A22" s="10" t="s">
        <v>44</v>
      </c>
      <c r="B22" s="17">
        <v>108.72309959786868</v>
      </c>
      <c r="C22" s="17">
        <v>103.70251214232032</v>
      </c>
      <c r="D22" s="17">
        <v>103.01721834116309</v>
      </c>
      <c r="E22" s="17">
        <v>104.63590658150488</v>
      </c>
      <c r="F22" s="17">
        <v>108.16152745861433</v>
      </c>
    </row>
    <row r="23" spans="1:6" s="3" customFormat="1" ht="15" x14ac:dyDescent="0.25">
      <c r="A23" s="10" t="s">
        <v>45</v>
      </c>
      <c r="B23" s="17">
        <v>107.17838088115002</v>
      </c>
      <c r="C23" s="17">
        <v>107.44237956314731</v>
      </c>
      <c r="D23" s="17">
        <v>106.50335127028599</v>
      </c>
      <c r="E23" s="17">
        <v>106.23230856655954</v>
      </c>
      <c r="F23" s="17">
        <v>101.88071372865402</v>
      </c>
    </row>
    <row r="24" spans="1:6" s="3" customFormat="1" ht="50.25" customHeight="1" x14ac:dyDescent="0.25">
      <c r="A24" s="10" t="s">
        <v>23</v>
      </c>
      <c r="B24" s="17">
        <v>111.74454857275575</v>
      </c>
      <c r="C24" s="17">
        <v>110.21590355380265</v>
      </c>
      <c r="D24" s="17">
        <v>72.409581577717191</v>
      </c>
      <c r="E24" s="17">
        <v>126.37012054901358</v>
      </c>
      <c r="F24" s="17">
        <v>111.83942927341064</v>
      </c>
    </row>
    <row r="25" spans="1:6" s="3" customFormat="1" ht="28.5" x14ac:dyDescent="0.2">
      <c r="A25" s="8" t="s">
        <v>24</v>
      </c>
      <c r="B25" s="16">
        <v>110.20429723991217</v>
      </c>
      <c r="C25" s="16">
        <v>101.87460437895727</v>
      </c>
      <c r="D25" s="16">
        <v>101.91004616415009</v>
      </c>
      <c r="E25" s="16">
        <v>101.70184240182377</v>
      </c>
      <c r="F25" s="16">
        <v>112.16955812021618</v>
      </c>
    </row>
    <row r="26" spans="1:6" s="3" customFormat="1" ht="15" x14ac:dyDescent="0.25">
      <c r="A26" s="11" t="s">
        <v>25</v>
      </c>
      <c r="B26" s="17">
        <v>106.06008480202507</v>
      </c>
      <c r="C26" s="17">
        <v>103.51618019840305</v>
      </c>
      <c r="D26" s="17">
        <v>104.64628093902746</v>
      </c>
      <c r="E26" s="17">
        <v>107.60489863298646</v>
      </c>
      <c r="F26" s="17">
        <v>110.14204051320627</v>
      </c>
    </row>
    <row r="27" spans="1:6" s="3" customFormat="1" ht="15" x14ac:dyDescent="0.25">
      <c r="A27" s="11" t="s">
        <v>26</v>
      </c>
      <c r="B27" s="17">
        <v>119.0993048444881</v>
      </c>
      <c r="C27" s="17">
        <v>108.22031625127842</v>
      </c>
      <c r="D27" s="17">
        <v>108.92900635760947</v>
      </c>
      <c r="E27" s="17">
        <v>110.90159192019246</v>
      </c>
      <c r="F27" s="17">
        <v>86.289601279240955</v>
      </c>
    </row>
    <row r="28" spans="1:6" s="3" customFormat="1" ht="30" x14ac:dyDescent="0.25">
      <c r="A28" s="11" t="s">
        <v>27</v>
      </c>
      <c r="B28" s="17">
        <v>108.15768946468984</v>
      </c>
      <c r="C28" s="17">
        <v>102.93165036953398</v>
      </c>
      <c r="D28" s="17">
        <v>104.43061105720301</v>
      </c>
      <c r="E28" s="17">
        <v>106.34075654493842</v>
      </c>
      <c r="F28" s="17">
        <v>108.21634472546191</v>
      </c>
    </row>
    <row r="29" spans="1:6" s="3" customFormat="1" ht="49.5" customHeight="1" x14ac:dyDescent="0.25">
      <c r="A29" s="11" t="s">
        <v>28</v>
      </c>
      <c r="B29" s="17">
        <v>115.64776865148964</v>
      </c>
      <c r="C29" s="17">
        <v>97.363800512806122</v>
      </c>
      <c r="D29" s="17">
        <v>94.704024424446885</v>
      </c>
      <c r="E29" s="17">
        <v>86.433651321234933</v>
      </c>
      <c r="F29" s="17">
        <v>128.96307218093074</v>
      </c>
    </row>
    <row r="30" spans="1:6" s="3" customFormat="1" ht="18.75" customHeight="1" x14ac:dyDescent="0.2">
      <c r="A30" s="8" t="s">
        <v>29</v>
      </c>
      <c r="B30" s="16">
        <v>108.72238294295286</v>
      </c>
      <c r="C30" s="16">
        <v>93.633898550241497</v>
      </c>
      <c r="D30" s="16">
        <v>106.267550191407</v>
      </c>
      <c r="E30" s="16">
        <v>106.24041707038505</v>
      </c>
      <c r="F30" s="16">
        <v>105.54061196263551</v>
      </c>
    </row>
    <row r="31" spans="1:6" s="3" customFormat="1" ht="19.5" customHeight="1" x14ac:dyDescent="0.2">
      <c r="A31" s="8" t="s">
        <v>30</v>
      </c>
      <c r="B31" s="16">
        <v>108.72593869111826</v>
      </c>
      <c r="C31" s="16">
        <v>104.04923814210352</v>
      </c>
      <c r="D31" s="16">
        <v>102.54427712148907</v>
      </c>
      <c r="E31" s="16">
        <v>105.16408969899902</v>
      </c>
      <c r="F31" s="16">
        <v>107.45419492894459</v>
      </c>
    </row>
    <row r="32" spans="1:6" s="3" customFormat="1" ht="22.5" customHeight="1" x14ac:dyDescent="0.2">
      <c r="A32" s="12" t="s">
        <v>31</v>
      </c>
      <c r="B32" s="16"/>
      <c r="C32" s="16"/>
      <c r="D32" s="16"/>
      <c r="E32" s="16"/>
      <c r="F32" s="16"/>
    </row>
    <row r="33" spans="1:6" s="3" customFormat="1" ht="42.75" x14ac:dyDescent="0.2">
      <c r="A33" s="8" t="s">
        <v>32</v>
      </c>
      <c r="B33" s="16">
        <v>-4.918914197086182</v>
      </c>
      <c r="C33" s="16">
        <v>-2337.3213722894307</v>
      </c>
      <c r="D33" s="16">
        <v>74.266409072958552</v>
      </c>
      <c r="E33" s="16">
        <v>101.49884857686426</v>
      </c>
      <c r="F33" s="16">
        <v>78.887628112996225</v>
      </c>
    </row>
    <row r="34" spans="1:6" s="3" customFormat="1" ht="28.5" x14ac:dyDescent="0.2">
      <c r="A34" s="8" t="s">
        <v>33</v>
      </c>
      <c r="B34" s="16">
        <v>111.91349217013575</v>
      </c>
      <c r="C34" s="16">
        <v>108.99618015142023</v>
      </c>
      <c r="D34" s="16">
        <v>12.730850500613522</v>
      </c>
      <c r="E34" s="16">
        <v>110.63733532327402</v>
      </c>
      <c r="F34" s="16">
        <v>-214.90449740687305</v>
      </c>
    </row>
    <row r="35" spans="1:6" s="3" customFormat="1" ht="42.75" x14ac:dyDescent="0.2">
      <c r="A35" s="8" t="s">
        <v>34</v>
      </c>
      <c r="B35" s="16">
        <v>219.34820551256595</v>
      </c>
      <c r="C35" s="16">
        <v>64.301673210273108</v>
      </c>
      <c r="D35" s="16">
        <v>208.82799812478802</v>
      </c>
      <c r="E35" s="16">
        <v>203.64656798015761</v>
      </c>
      <c r="F35" s="16">
        <v>107.24746730378392</v>
      </c>
    </row>
    <row r="36" spans="1:6" s="3" customFormat="1" ht="28.5" x14ac:dyDescent="0.2">
      <c r="A36" s="8" t="s">
        <v>35</v>
      </c>
      <c r="B36" s="16">
        <v>444.59988500742264</v>
      </c>
      <c r="C36" s="16">
        <v>-43.715926670859311</v>
      </c>
      <c r="D36" s="16">
        <v>-212.10240111288482</v>
      </c>
      <c r="E36" s="16">
        <v>109.90091987268113</v>
      </c>
      <c r="F36" s="16">
        <v>112.39840139398034</v>
      </c>
    </row>
    <row r="37" spans="1:6" s="3" customFormat="1" ht="21" customHeight="1" x14ac:dyDescent="0.2">
      <c r="A37" s="8" t="s">
        <v>36</v>
      </c>
      <c r="B37" s="16">
        <v>113.23189055240164</v>
      </c>
      <c r="C37" s="16">
        <v>84.481525409041396</v>
      </c>
      <c r="D37" s="16">
        <v>125.22861874483252</v>
      </c>
      <c r="E37" s="16">
        <v>100.18759843325995</v>
      </c>
      <c r="F37" s="16">
        <v>104.19430006282255</v>
      </c>
    </row>
    <row r="38" spans="1:6" s="3" customFormat="1" ht="42.75" x14ac:dyDescent="0.2">
      <c r="A38" s="8" t="s">
        <v>37</v>
      </c>
      <c r="B38" s="16">
        <v>104.46468617462412</v>
      </c>
      <c r="C38" s="16">
        <v>109.66886974384116</v>
      </c>
      <c r="D38" s="16">
        <v>101.9229551259883</v>
      </c>
      <c r="E38" s="16">
        <v>103.56682502502372</v>
      </c>
      <c r="F38" s="16">
        <v>123.94461529925425</v>
      </c>
    </row>
    <row r="39" spans="1:6" s="3" customFormat="1" ht="28.5" x14ac:dyDescent="0.2">
      <c r="A39" s="8" t="s">
        <v>38</v>
      </c>
      <c r="B39" s="16">
        <v>53.721343666997377</v>
      </c>
      <c r="C39" s="16">
        <v>-73.900311497334854</v>
      </c>
      <c r="D39" s="16">
        <v>-10.609700184102392</v>
      </c>
      <c r="E39" s="16">
        <v>1416.725719130344</v>
      </c>
      <c r="F39" s="16">
        <v>200.91263565802927</v>
      </c>
    </row>
    <row r="40" spans="1:6" s="3" customFormat="1" ht="18.75" customHeight="1" x14ac:dyDescent="0.2">
      <c r="A40" s="13" t="s">
        <v>39</v>
      </c>
      <c r="B40" s="16">
        <v>226.46389077023187</v>
      </c>
      <c r="C40" s="16">
        <v>120.90956411796812</v>
      </c>
      <c r="D40" s="16">
        <v>168.78337755423055</v>
      </c>
      <c r="E40" s="16">
        <v>178.79076770313452</v>
      </c>
      <c r="F40" s="16">
        <v>135.49231515709573</v>
      </c>
    </row>
    <row r="41" spans="1:6" s="3" customFormat="1" ht="42.75" x14ac:dyDescent="0.2">
      <c r="A41" s="8" t="s">
        <v>40</v>
      </c>
      <c r="B41" s="16">
        <v>67.648258295837721</v>
      </c>
      <c r="C41" s="16">
        <v>374.93578959821974</v>
      </c>
      <c r="D41" s="16">
        <v>98.801385535214607</v>
      </c>
      <c r="E41" s="16">
        <v>80.109842053168464</v>
      </c>
      <c r="F41" s="16">
        <v>56.422093828936163</v>
      </c>
    </row>
    <row r="42" spans="1:6" s="3" customFormat="1" ht="15" x14ac:dyDescent="0.25">
      <c r="A42" s="5"/>
      <c r="B42" s="14"/>
      <c r="C42" s="14"/>
      <c r="D42" s="14"/>
      <c r="E42" s="14"/>
      <c r="F42" s="14"/>
    </row>
  </sheetData>
  <mergeCells count="3">
    <mergeCell ref="A1:F1"/>
    <mergeCell ref="A2:F2"/>
    <mergeCell ref="C3:F3"/>
  </mergeCells>
  <phoneticPr fontId="0" type="noConversion"/>
  <pageMargins left="0.7" right="0.7" top="0.75" bottom="0.75" header="0.3" footer="0.3"/>
  <pageSetup paperSize="9" scale="7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номинал</vt:lpstr>
      <vt:lpstr>структура</vt:lpstr>
      <vt:lpstr>темпы</vt:lpstr>
    </vt:vector>
  </TitlesOfParts>
  <Company>GKS RF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Кравчук Татьяна Георгиевна</cp:lastModifiedBy>
  <cp:lastPrinted>2019-11-29T08:50:46Z</cp:lastPrinted>
  <dcterms:created xsi:type="dcterms:W3CDTF">2007-08-27T07:25:33Z</dcterms:created>
  <dcterms:modified xsi:type="dcterms:W3CDTF">2019-12-02T07:25:26Z</dcterms:modified>
</cp:coreProperties>
</file>