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005" windowWidth="16935" windowHeight="5160"/>
  </bookViews>
  <sheets>
    <sheet name="Таблица 15" sheetId="1" r:id="rId1"/>
  </sheets>
  <definedNames>
    <definedName name="_xlnm.Print_Titles" localSheetId="0">'Таблица 15'!$5:$7</definedName>
    <definedName name="_xlnm.Print_Area" localSheetId="0">'Таблица 15'!$A$1:$L$109</definedName>
  </definedNames>
  <calcPr calcId="145621"/>
</workbook>
</file>

<file path=xl/calcChain.xml><?xml version="1.0" encoding="utf-8"?>
<calcChain xmlns="http://schemas.openxmlformats.org/spreadsheetml/2006/main">
  <c r="K68" i="1" l="1"/>
  <c r="K44" i="1"/>
  <c r="K30" i="1"/>
  <c r="J9" i="1" l="1"/>
  <c r="K9" i="1"/>
  <c r="L9" i="1"/>
  <c r="I9" i="1"/>
  <c r="J20" i="1"/>
  <c r="J30" i="1"/>
  <c r="J44" i="1"/>
  <c r="L30" i="1"/>
  <c r="I30" i="1"/>
  <c r="L44" i="1"/>
  <c r="I44" i="1"/>
  <c r="J68" i="1"/>
  <c r="L68" i="1"/>
  <c r="I68" i="1"/>
  <c r="J101" i="1"/>
  <c r="I101" i="1"/>
  <c r="J8" i="1" l="1"/>
  <c r="I8" i="1"/>
  <c r="K102" i="1"/>
  <c r="K109" i="1" l="1"/>
  <c r="K101" i="1"/>
  <c r="K8" i="1" s="1"/>
  <c r="L101" i="1"/>
  <c r="L8" i="1" s="1"/>
</calcChain>
</file>

<file path=xl/sharedStrings.xml><?xml version="1.0" encoding="utf-8"?>
<sst xmlns="http://schemas.openxmlformats.org/spreadsheetml/2006/main" count="303" uniqueCount="118">
  <si>
    <t>Подпрограмма 9. Формирование официальной статистической информации</t>
  </si>
  <si>
    <t>X</t>
  </si>
  <si>
    <t>Х</t>
  </si>
  <si>
    <t>Основное мероприятие 9.1 Обеспечение выполнения комплекса работ по реализации Федерального плана статистических работ</t>
  </si>
  <si>
    <t>Федеральная служба государственной статистики</t>
  </si>
  <si>
    <t>31.12.2020</t>
  </si>
  <si>
    <t xml:space="preserve">Мероприятие 9.1.1. Организация федеральных статистических наблюдений в соответствии с Годовым производственным планом работ Росстата в целях формирования официальной статистической информации о социальных, экономических, демографических, экологических и других общественных процессах в Российской Федерации              </t>
  </si>
  <si>
    <t>31.12.2016</t>
  </si>
  <si>
    <t>Мероприятие 9.1.2. Организация мероприятий по выполнению научно-исследовательских работ в целях совершенствования официальной статистической методологии</t>
  </si>
  <si>
    <t>Базаров А.В., начальник Управления организации проведения переписей и сплошных обследований , Федеральная служба государственной статистики</t>
  </si>
  <si>
    <t xml:space="preserve">Мероприятие 9.2.3. Организационные мероприятия по подготовке к проведению выборочного статистического наблюдения "Социально-демографическое обследование (микроперепись населения) 2015 года"  </t>
  </si>
  <si>
    <t xml:space="preserve">Мероприятие 9.2.5. Автоматизированная обработка материалов, подведение итогов выборочного статистического наблюдения "Социально-демографическое обследование (микроперепись населения) 2015 года", их публикация и распространение  </t>
  </si>
  <si>
    <t>Основное мероприятие 9.3 Подготовка, проведение и подведение итогов всероссийских сельскохозяйственных переписей</t>
  </si>
  <si>
    <t>31.12.2018</t>
  </si>
  <si>
    <t>Мероприятие 9.3.2. Развитие автоматизированной системы для подготовки, проведения, обработки материалов и получения итогов Всероссийской сельскохозяйственной переписи        2016 г.</t>
  </si>
  <si>
    <t xml:space="preserve">Мероприятие 9.3.4. Автоматизированная обработка материалов Всероссийской сельскохозяйственной переписи                                2016 года на региональном и федеральном уровнях  </t>
  </si>
  <si>
    <t>Основное мероприятие 9.4 Разработка базовых таблиц «затраты - выпуск» и подготовка, проведение и подведение итогов сплошного федерального статистического наблюдения за деятельностью субъектов малого и среднего предпринимательства</t>
  </si>
  <si>
    <t>Устинова Н.Е., начальник Управления статистики затрат и выпуска, Федеральная служба государственной статистики</t>
  </si>
  <si>
    <t>Основное мероприятие 9.5 Организация системы федеральных статистических наблюдений по социально-демографическим проблемам и мониторинга  экономических потерь от смертности, заболеваемости и инвалидизации населения</t>
  </si>
  <si>
    <t xml:space="preserve">Мероприятие 9.5.2.  Организация и 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  </t>
  </si>
  <si>
    <t>Фролова Е.Б., начальник Управления статистики уровня жизни и обследований домашних хозяйств , Федеральная служба государственной статистики</t>
  </si>
  <si>
    <t>30.04.2015</t>
  </si>
  <si>
    <t xml:space="preserve">Мероприятие 9.5.3.   Организация и проведение выборочного наблюдения доходов населения и участия в социальных программах   </t>
  </si>
  <si>
    <t>Мероприятие 9.5.4.  Организация и проведение комплексного наблюдения условий жизни населения</t>
  </si>
  <si>
    <t xml:space="preserve">Контрольное событие 9.5.5.1. Опубликованы итоги  выборочного наблюдения использования суточного фонда времени населением </t>
  </si>
  <si>
    <t>включено в план реализации государственной программы</t>
  </si>
  <si>
    <t>Основное мероприятие 9.6 Организация и проведение  выборочных обследований отдельных аспектов занятости населения и оплаты труда</t>
  </si>
  <si>
    <t>Мероприятие 9.6.1.  Подготовка, проведение и обработка итогов выборочных обследований домашних хозяйств по вопросам экономической активности, занятости и безработицы</t>
  </si>
  <si>
    <t>Мероприятие 9.6.2. Подготовка, проведение и обработка итогов статистических наблюдений за средней заработной платой отдельных (целевых) категорий работников социальной сферы и науки</t>
  </si>
  <si>
    <t>Основное мероприятие 9.7 Информатизация сбора, обработки и распространения официальной статистической информации</t>
  </si>
  <si>
    <t xml:space="preserve">Мероприятие 9.7.1.  Формирование и ведение реестра показателей  Единой межведомственной информационно-статистической системы на основе перечня показателей ведомственных сегментов   </t>
  </si>
  <si>
    <t>Бурдаков М.В., начальник Управления информационных ресурсов и технологий, Федеральная служба государственной статистики</t>
  </si>
  <si>
    <t xml:space="preserve">Мероприятие 9.7.2. Работы по сбору, обработке и распространению официальной статистической информации  </t>
  </si>
  <si>
    <t>Форма мониторинга реализации подпрограммы "Формирование официальной статистической информации"</t>
  </si>
  <si>
    <t>Мероприятие 9.4.4. Осуществление методологических работ для расчетов и согласования базовых таблиц «затраты-выпуск» за 2016 год</t>
  </si>
  <si>
    <t xml:space="preserve">Мероприятие 9.4.6. Разработка специализированного программного обеспечения автоматизированной системы для подготовки, проведения, обработки материалов и получения итогов сплошного наблюдения субъектов малого и среднего предпринимательства </t>
  </si>
  <si>
    <t>Мероприятие 9.4.7. Организационные мероприятия для подготовки, проведения и подведения итогов федерального статистического наблюдения за деятельностью субъектов малого и среднего предпринимательства</t>
  </si>
  <si>
    <t>Причины невыполнения/ отклонения сроков, объемов  финансирования мероприятий и контрольных событий и их влияние на ход реализации ГП</t>
  </si>
  <si>
    <t>Меры нейтрализации/ минимизации отклонения по контрольному событию, оказывающего существенное воздействие на реализацию госпрограммы</t>
  </si>
  <si>
    <t>Основное мероприятие 9.2 Подготовка, проведение и подведение итогов всероссийских переписей населения (микропереписей)</t>
  </si>
  <si>
    <t xml:space="preserve">Мероприятие 9.2.1.  Организация и проведение методологических разработок выборочного статистического наблюдения "Социально-демографическое обследование (микроперепись населения) 2015 года" </t>
  </si>
  <si>
    <t>Никитина С.Ю.,  начальник Управления статистики населения и здравоохранения, Федеральная служба государственной статистики</t>
  </si>
  <si>
    <t>Контрольное событие 9.1.1.11. Официальная статистическая отчетность о реализации государственных программ Российской Федерации сформирована</t>
  </si>
  <si>
    <t>Контрольное событие 9.1.2.3. Подготовлен отчет о результатах выполнения Плана научно-исследовательских  работ Росстата за 2015 год</t>
  </si>
  <si>
    <t>Мероприятие 9.4.3. Организационные мероприятия по подготовке и проведению выборочного федерального статистического наблюдения за затратами на производство и реализацию продукции за 2016 год</t>
  </si>
  <si>
    <t>Мероприятие 9.4.5. Разработка специализированного программного обеспечения для ввода  и контроля данных выборочного наблюдения за затратами на производство за 2016 год</t>
  </si>
  <si>
    <t>Мероприятие 9.4.8. Сбор сведений и автоматизированная обработка материалов сплошного наблюдения за деятельностью субъектов малого и среднего предпринимательства</t>
  </si>
  <si>
    <t xml:space="preserve">Мероприятие 9.5.8. Организация и проведение выборочного наблюдения за трудоустройством выпускников учреждений профессионального образования </t>
  </si>
  <si>
    <t>Контрольное событие 9.5.8.1. Утвержден приказ Росстата об Основных методологических и организационных положениях выборочного наблюдения за трудоустройством выпускников учреждений профессионального образования на 2016 год</t>
  </si>
  <si>
    <t xml:space="preserve">Контрольное событие 9.6.1.1. Опубликованы итоги выборочных обследований домашних хозяйств по вопросам экономической активности, занятости и безработицы </t>
  </si>
  <si>
    <t xml:space="preserve">Контрольное событие 9.6.2.2. Опубликованы итоги федеральных статистических наблюдений за средней заработной платой отдельных (целевых) категорий работников социальной сферы и науки, в отношении которых предусмотрены мероприятия по повышению средней заработной платы </t>
  </si>
  <si>
    <t xml:space="preserve"> Отчетный период I квартал 2016 г. </t>
  </si>
  <si>
    <t xml:space="preserve">Мероприятие 9.3.3. Организационные мероприятия по подготовке и проведению Всероссийской сельскохозяйственной переписи 2016 г. </t>
  </si>
  <si>
    <t>Зайнуллина З.Ж., начальник Управления статистики труда, Федеральная служба государственной статистики</t>
  </si>
  <si>
    <t>Основное мероприятие 9.8 Реализация проекта Международного банка реконструкции и развития "Развитие системы государственной статистики-2"</t>
  </si>
  <si>
    <t>31.12.2015</t>
  </si>
  <si>
    <t>№ п/п</t>
  </si>
  <si>
    <t xml:space="preserve"> </t>
  </si>
  <si>
    <t xml:space="preserve">Информационно-вычислительная  система Росстата функционирует в штатном режиме.  Используются новейшие информационные системы, обеспечивающие потребности Росстата в средствах обработки информации </t>
  </si>
  <si>
    <t>Микроперепись населения была проведена в 2015 году. Организационные мероприятия по подготовке к проведению выборочного статистического наблюдения "Социально-демографическое обследование (микроперепись населения) 2015 года" выполнены в 2015 году.</t>
  </si>
  <si>
    <t>Проведены работы по реализации мероприятий Проекта: 
- реализована на постоянной основе координация работ по Проекту;
- подготовлены и согласованы План закупок, План реализации и годовой бюджет Проекта на 2016 г., а также отчеты об исполнении плана закупок и плана реализации проекта за 2015 год;
- подготовлены спецификации и технические задания на выполнение мероприятий Проекта.</t>
  </si>
  <si>
    <t xml:space="preserve">В соответствии с постановлением Правительства Российской Федерации от 26 мая 2010 г. № 367 "О единой межведомственной информационно-статистической системе" и  с заключенным Государственным контрактом осуществляются  работы по организационно-методическому сопровождению Единой межведомственной информационно-статистической системы (ЕМИСС).  </t>
  </si>
  <si>
    <t>Ульянов И.С., начальник Управления организации статистического наблюдения и контроля, Федеральная служба государственной статистики</t>
  </si>
  <si>
    <t>Базаров А.В., начальник Управления организации проведения переписей и сплошных обследований, Федеральная служба государственной статистики</t>
  </si>
  <si>
    <t>Фролова Е.Б., начальник Управления статистики уровня жизни и обследований домашних хозяйств, Федеральная служба государственной статистики</t>
  </si>
  <si>
    <r>
      <rPr>
        <b/>
        <sz val="36"/>
        <rFont val="Times New Roman"/>
        <family val="1"/>
        <charset val="204"/>
      </rPr>
      <t xml:space="preserve"> Наименование государственной программы: Экономическое развитие и инновационная экономика </t>
    </r>
  </si>
  <si>
    <r>
      <rPr>
        <b/>
        <sz val="36"/>
        <rFont val="Times New Roman"/>
        <family val="1"/>
        <charset val="204"/>
      </rPr>
      <t xml:space="preserve"> Ответственный исполнитель: Министерство экономического развития Российской Федерации </t>
    </r>
  </si>
  <si>
    <t xml:space="preserve">Подготовлена и утверждена конкурсная документация по теме:  "Выполнение работ по созданию информационно-коммуникационной инфраструктуры центра обработки данных федерального уровня информационно-вычислительной сети (ИВС) Росстата и работ по подготовке, проведению, обработке материалов и получению итогов Всероссийской сельскохозяйственной переписи на федеральном уровне, а также вводу в действие системы защиты информации автоматизированной системы Всероссийской сельскохозяйственной переписи - 2016 (АС ВСХП-2016) и настройки взаимодействия АС ВСХП-2016 с централизованной системой обработки данных ИВС Росстата (ЦСОД), этап 2016 года". Извещение № 0173100011916000022  о проведении  открытого конкурса  размещено  11.03.2016  на официальном сайте единой информационной системы в сфере закупок – www.zakupki.gov.ru       
</t>
  </si>
  <si>
    <t>Приказ Росстата от 01.04.2016 № 169 "Об утверждении Основных методологических и организационных положений по проведению выборочного наблюдения трудоустройства выпускников учреждений профессионального образования" утвержден с отклонением от сроков выполнения контрольного события в связи с и длительностью прохождения процедур согласования.</t>
  </si>
  <si>
    <t xml:space="preserve">В январе-марте 2016 г.  проводились работы по подготовке публикации статистической информации, отражающей фактические потребности населения в получении образовательных и медицинских услуг, социальном обслуживании, удовлетворенность населения объемом и качеством полученных услуг, их влияние на уровень благосостояния семей. </t>
  </si>
  <si>
    <t xml:space="preserve">В январе-марте 2016 года ежемесячно проводились выборочные обследования домашних хозяйств по вопросам экономической активности, занятости и безработицы. Итоги обследований ежемесячно размещались на официальном сайте Росстата в срочной публикации "Занятость и безработица в Российской Федерации", других ежемесячных публикациях Росстата в сроки, установленные Федеральным планом статистических работ. Итоги выборочного обследования за 2015 год опубликованы в статистическом бюллетене "Обследование населения по проблемам занятости".                                                                                                                                                                                                         </t>
  </si>
  <si>
    <t>Сформирована официальная статистическая информация о социальных, экономических, демографических, экологических  и других общественных процессах в Российской Федерации в ходе выполнения 295 работ. Подготовлены и утверждены 5 конкурсных документаций на выполнение научно-исследовательских работ.</t>
  </si>
  <si>
    <t>Доведены средства на командировочные расходы до территориальных органов Росстата.</t>
  </si>
  <si>
    <t xml:space="preserve">В январе-феврале 2016 г.  проведено Выборочное наблюдение доходов населения и участия в социальных программах во всех субъектах Российской Федерации с охватом 60 тыс. домохозяйств. В марте 2016 г. начались работы по автоматизированной обработке итогов Выборочного наблюдения доходов населения и участия в социальных программах в соответствии с заключенным государственным контрактом от 28 марта 2016 г. № 26-СДП-2016/КРОКИН-6.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</si>
  <si>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В I квартале 2016 года подготовлены, обработаны и опубликованы итоги статистических наблюдений  за средней заработной платой отдельных (целевых) категорий работников социальной сферы и науки за 2015 год в соответствии с Федеральным планом статистических работ. </t>
  </si>
  <si>
    <t xml:space="preserve">Доведены средства до территориальных органов Росстата, заключены гражданско-правовые  договора с уполномоченными и заместителями уполномоченных по вопросам переписи. Переданы полномочия по перечислению субвенций до Федерального казначейства, отправлены уведомления до Управлений Федерального казначейства. Проведено обучение по работе с Автоматизированной системой для подготовки, проведения, обработки материалов и получения итогов Всероссийской сельскохозяйственной переписи 2016 года (АС ВСХП-2016). </t>
  </si>
  <si>
    <t>Заключен государственный контракт от 01.02.2016 № 2-МСП-2016/КРОКИН-1 по теме: "Выполнение работ по доработке и информационно-технологическому сопровождению специализированного программного обеспечения Информационно-вычислительной системы Росстата для подготовки, проведения, обработки материалов и получения итогов сплошного наблюдения субъектов малого и среднего предпринимательства, этап 2016 года."
Работы выполняются в соответствии с техническим заданием и календарным планом.</t>
  </si>
  <si>
    <t>Приказом Росстата от 2 февраля 2016 г. № 35 утвержден Календарный план подготовки, проведения и обработки итогов Комплексного наблюдения условий жизни населения на 2016-2017 годы. Доведены средства до территориальных органов Росстата на осуществление контрольных мероприятий и наем персонала.  Заключен государственный контракт от 28.03.2016 № 26-СДП-2016/КРОКИН-6  по теме: "Выполнение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автоматизированной обработкой материалов и получением итогов выборочных статистических наблюдений по социально-демографическим проблемам в 2016 году". Работы выполняются в соответствии с техническим заданием и календарным планом.</t>
  </si>
  <si>
    <t>Отклонение сроков утверждения приказа не окажет влияния на ход реализации основного мероприятия – "Организация и проведение Выборочного наблюдения за трудоустройством выпускников учреджений профессионального образования".</t>
  </si>
  <si>
    <t xml:space="preserve">Ежемесячно проводились выборочные обследования домашних хозяйств по вопросам экономической активности, занятости и безработицы. Итоги  выборочных обследований домашних хозяйств по вопросам экономической активности, занятости и безработицы ежемесячно размещались на официальном сайте Росстата в срочной публикации "Занятость и безработица в Российской Федерации", других ежемесячных публикациях Росстата в сроки, установленные Федеральным планом статистических работ. Итоги выборочного обследования за 2015 год опубликованы в статистическом бюллетене "Обследование населения по проблемам занятости".  В I квартале 2016 года подготовлены, обработаны и опубликованы итоги статистических наблюдений  за средней заработной платой отдельных (целевых) категорий работников социальной сферы и науки за 2015 год в соответствии с Федеральным планом статистических работ.    </t>
  </si>
  <si>
    <t>Заключен Государственный контракт от 05.02.2016 № 3-МПН-2016/КРОКИН-2 по теме:  "Выполнение работ по автоматизированной обработке материалов и получению итогов выборочного статистического наблюдения «Микроперепись населения 2015 года», этап 2016 г."  Работы выполняются в соответствии с техническим заданием и календарным планом.</t>
  </si>
  <si>
    <t>Заключен Государственный контракт от 05.02.2016 № 3-МПН-2016/КРОКИН-2 по теме:  "Выполнение работ по автоматизированной обработке материалов и получению итогов выборочного статистического наблюдения «Микроперепись населения 2015 года», этап 2016 г." Работы выполняются в соответствии с техническим заданием и календарным планом.</t>
  </si>
  <si>
    <t>Сформирована официальная статистическая информация о социальных, экономических, демографических, экологических  и других общественных процессах в Российской Федерации в ходе выполнения 295 работ в сроки, установленные Федеральным планом статистических работ.</t>
  </si>
  <si>
    <t xml:space="preserve">В рамках раздела I Плана научно-исследовательских работ Федеральной службы государственной статистики, утвержденного приказом Росстата от 27.11.2015 № 586 (c изм. от 19.01.2016 № 11, от 01.03.2016 № 102), в 2016 году предусмотрены к выполнению 6 научно-исследовательских работ научными организациями на контрактной основе за счет средств текущего финансирования НИОКР. По состоянию на I квартал 2016 года подготовлены и утверждены 5 конкурсных документаций на выполнение научно-исследовательских работ. Соответствующая информация о проведении конкурсов была размещена на официальном сайте единой информационной системы в сфере закупок – www.zakupki.gov.ru.  Подготовлен отчет о результатах выполнения Плана научно-исследовательских  работ Росстата за 2015 год, утвержденного приказом Росстата от 16.12.2014 № 704.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</si>
  <si>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33"/>
        <rFont val="Times New Roman"/>
        <family val="1"/>
        <charset val="204"/>
      </rPr>
      <t>Наименование ВЦП, основного мероприятия, мероприятия ФЦП, контрольного события программы</t>
    </r>
  </si>
  <si>
    <r>
      <rPr>
        <sz val="33"/>
        <rFont val="Times New Roman"/>
        <family val="1"/>
        <charset val="204"/>
      </rPr>
      <t>Статус контрольного события</t>
    </r>
  </si>
  <si>
    <r>
      <rPr>
        <sz val="33"/>
        <rFont val="Times New Roman"/>
        <family val="1"/>
        <charset val="204"/>
      </rPr>
      <t>Ответственный исполнитель</t>
    </r>
  </si>
  <si>
    <r>
      <rPr>
        <sz val="33"/>
        <rFont val="Times New Roman"/>
        <family val="1"/>
        <charset val="204"/>
      </rPr>
      <t>Плановая дата окончания реализации мероприятия/ наступления контрольного события</t>
    </r>
  </si>
  <si>
    <r>
      <rPr>
        <sz val="33"/>
        <rFont val="Times New Roman"/>
        <family val="1"/>
        <charset val="204"/>
      </rPr>
      <t>Фактическая дата окончания реализации мероприятия/ наступления контрольного события</t>
    </r>
  </si>
  <si>
    <r>
      <rPr>
        <sz val="33"/>
        <rFont val="Times New Roman"/>
        <family val="1"/>
        <charset val="204"/>
      </rPr>
      <t>Фактический результат реализации мероприятия</t>
    </r>
  </si>
  <si>
    <r>
      <rPr>
        <sz val="33"/>
        <rFont val="Times New Roman"/>
        <family val="1"/>
        <charset val="204"/>
      </rPr>
      <t>Расходы федерального бюджета на реализацию государственной программы, тыс. руб.</t>
    </r>
  </si>
  <si>
    <r>
      <rPr>
        <sz val="33"/>
        <rFont val="Times New Roman"/>
        <family val="1"/>
        <charset val="204"/>
      </rPr>
      <t>Заключено контрактов на отчетную дату тыс. руб.</t>
    </r>
  </si>
  <si>
    <r>
      <rPr>
        <sz val="33"/>
        <rFont val="Times New Roman"/>
        <family val="1"/>
        <charset val="204"/>
      </rPr>
      <t>Сводная бюджетная роспись на отчетную дату</t>
    </r>
  </si>
  <si>
    <r>
      <rPr>
        <sz val="33"/>
        <rFont val="Times New Roman"/>
        <family val="1"/>
        <charset val="204"/>
      </rPr>
      <t>Предусмотрено ГП</t>
    </r>
  </si>
  <si>
    <r>
      <rPr>
        <sz val="33"/>
        <rFont val="Times New Roman"/>
        <family val="1"/>
        <charset val="204"/>
      </rPr>
      <t>Кассовое исполнение на отчетную дату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</si>
  <si>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</si>
  <si>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</si>
  <si>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</si>
  <si>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</si>
  <si>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</si>
  <si>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</si>
  <si>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</si>
  <si>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</si>
  <si>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</si>
  <si>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</si>
  <si>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</si>
  <si>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Ожидаемая дата наступления контрольного события/ожидаемое значение контрольного события</t>
  </si>
  <si>
    <t>Осуществляются работы по формированию итогов выборочного статистического наблюдения "Социально-демографическое обследование (микроперепись населения) 2015 года"</t>
  </si>
  <si>
    <t xml:space="preserve"> Проведено обучение по работе с Автоматизированной системой для подготовки, проведения, обработки материалов и получения итогов Всероссийской сельскохозяйственной переписи 2016 года (АС ВСХП-2016).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подготовки, проведения, обработки материалов и получения итогов Всероссийской сельскохозяйственной переписи заключены контракты на выполнение технологических работ по доработке и развитию специализированного программного обеспечения автоматизированной системы; поставку комплектов технических средств полевого уровня автоматизированной системы; поставку комплектов технических средств для печати информации автоматизированной системы. Работы выполняются в соответствии с техническим заданием и календарным планом.</t>
  </si>
  <si>
    <t xml:space="preserve">Заключены контракты: от 05.03.2014 № 16-ВСХП-2014/КРОК-3 по теме: "Выполнение технологических работ по доработке и развитию специализированного программного обеспечения автоматизированной системы для подготовки, проведения, обработки материалов и получения итогов Всероссийской сельскохозяйственной переписи"; от 17.03.2016 № 20-ВСХП-2016/Аквариус-1 по теме: "Поставка комплектов технических средств полевого уровня автоматизированной системы для подготовки, проведения, обработки материалов и получения итогов Всероссийской сельскохозяйственной переписи 2016 года"; от 30.03.2016 № 25-ВСХП-2016/Технократ-1  по теме: "Поставка комплектов технических средств для печати информации автоматизированной системы для подготовки, проведения, обработки материалов и получения итогов Всероссийской сельскохозяйственной переписи 2016 года". 
Работы и поставка оборудования выполняются в соответствии с техническим заданием и календарным планом.
</t>
  </si>
  <si>
    <r>
      <t>В соответствии с заключенными государственными контрактами осуществляется  сопровождение Информационно-вычислительной системы Росстата. Оказаны услуги по обеспечению   каналов доступа к сети Интернет, обеспечены связью и телефонией центральный аппарат, территориальные органы государственной статистики. 
Для функционирования Информационно-вычислительной системы Росстата  приобретены неисключительные права (лицензии) на использование программного обеспечения.</t>
    </r>
    <r>
      <rPr>
        <sz val="48"/>
        <color rgb="FFC00000"/>
        <rFont val="Times New Roman"/>
        <family val="1"/>
        <charset val="204"/>
      </rPr>
      <t xml:space="preserve">      </t>
    </r>
  </si>
  <si>
    <t>В соответствии с Планом-графиком размещения заказов на выполнение работ, оказание услуг для государственных и муниципальных нужд объявлены открытые конкурсы на выполнение 6 научно-исследовательских работ для расчетов и согласования базовых таблиц "затраты-выпуск".</t>
  </si>
  <si>
    <t>В рамках разработки базовых таблиц "затраты-выпуск" объявлены открытые конкурсы на выполнение 6 научно-исследовательских работ. Для подготовки, проведения, обработки материалов и получения итогов сплошного наблюдения субъектов малого и среднего предпринимательства заключены контракты на проведение информационно-разъяснительной работы; выполнение работ по доработке и информационно-технологическому сопровождению специализированного программного обеспечения Информационно-вычислительной системы Росстата; выполнение работ по эксплуатации специализированного программного обеспечения в составе  центра обработки данных федерального уровня информационно-вычислительной сети Росстата. Работы выполняются в соответствии с техническим заданием и календарным планом.</t>
  </si>
  <si>
    <t xml:space="preserve">Проведено Выборочное наблюдения доходов населения и участия в социальных программах с охватом 60 тыс. домохозяйств во всех субъектах Российской Федерации. Проводились работы по подготовке публикации статистической информации, отражающей фактические потребности населения в получении образовательных и медицинских услуг, социальном обслуживании, удовлетворенность населения объемом и качеством полученных услуг, их влияние на уровень благосостояния семей. Утверждены: Календарный план подготовки, проведения и обработки итогов Комплексного наблюдения условий жизни населения на 2016-2017 годы;  Календарный план подготовки и проведения выборочного наблюдения трудоустройства выпускников учреждений профессионального образования в 2016 году; Статистический инструментарий для организации федерального статистического наблюдения за трудоустройством выпускников учреждений профессионального образования - форма № 1-ВТР "Анкета выборочного наблюдения трудоустройства выпускников образовательных организаций, получивших среднее профессиональное или высшее образование". </t>
  </si>
  <si>
    <t xml:space="preserve">Утверждены: Календарный план подготовки и проведения выборочного наблюдения трудоустройства выпускников учреждений профессионального образования в 2016 году (приказ Росстата от 29.01.2016 № 32); Статистический инструментарий для организации федерального статистического наблюдения за трудоустройством выпускников учреждений профессионального образования - форма № 1-ВТР "Анкета выборочного наблюдения трудоустройства выпускников образовательных организаций, получивших среднее профессиональное или высшее образование" (приказ Росстата от 01.03.2016 № 103). Заключены государственные контракты: от 28.12.2015  № 153-СДП-2016/ГАРАНТ-Информ-1 по теме: "Поставка канцелярских принадлежностей для проведения выборочного наблюдения трудоустройства выпускников учреждений профессионального образования в территориальные органы Федеральной службы государственной статистики";  от 28.12.2015 № 154-СДП-2016/ТРИУМС ПЛЮС-4 по теме: "Поставка продукции для фиксации данных для Выборочного наблюдения за трудоустройством выпускников профессионального образования в территориальные органы Федеральной службы государственной статистики". Работы выполняются в соответствии с техническим заданием и календарным планом. Доведены средства до территориальных органов Росстата для выполнения мероприятий по проведению наблюдения. Осуществляется подготовка технического задания на выполнение работ по автоматизированной обработке материалов и получению итогов  выборочного наблюдения за трудоустройством выпускников учреждений профессионального образования.                                                                                    </t>
  </si>
  <si>
    <t xml:space="preserve">Подготовлена и утверждена конкурсная документация по теме: "Выполнение работ по доработке специализированного программного обеспечения Информационно-вычислительной системы Росстата для обработки данных федерального статистического наблюдения за затратами на производство и продажу продукции (товаров, работ, услуг) за 2016 год и подготовке к автоматизированной обработке результатов наблюдения". 
Извещение № 0173100011916000024  о проведении  открытого конкурса  размещено 18.03.2016  на официальном сайте единой информационной системы в сфере закупок – www.zakupki.gov.ru                                     
</t>
  </si>
  <si>
    <t>Заключен государственный контракт от 28.03.2016 № 23-МСП-2016/КРОКИН-5 по теме: "Выполнение работ по эксплуатации специализированного программного обеспечения в составе  центра обработки данных федерального уровня информационно-вычислительной сети Росстата в целях подготовки, проведения, обработки материалов и получения итогов сплошного наблюдения субъектов малого и среднего предпринимательства, этап 2016 года." 
Работы выполняются в соответствии с техническим заданием и календарным планом.
Оказаны услуги по обеспечению  связью и телефонией  в территориальных органах государственной статистики.</t>
  </si>
  <si>
    <t>Доведены средства до территориальных органов Росстата для заключения гражданско-правовых договоров, а также проведения контрольных мероприятий. Заключен государственный контракт от 05.02.1016 № 5-МСП-2016/ИИЦ-1 по теме: "Организация и проведение информационно-разъяснительной работы по сплошному федеральному наблюдению за деятельностью субъектов малого и среднего предпринимательства в 2016 году по итогам за 2015 год". Работы выполняются в соответствии с техническим заданием и календарным планом.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</si>
</sst>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name val="Calibri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</font>
    <font>
      <sz val="20"/>
      <name val="Times New Roman"/>
      <family val="1"/>
      <charset val="204"/>
    </font>
    <font>
      <sz val="28"/>
      <name val="Times New Roman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33"/>
      <name val="Times New Roman"/>
      <family val="1"/>
      <charset val="204"/>
    </font>
    <font>
      <b/>
      <sz val="33"/>
      <name val="Times New Roman"/>
      <family val="1"/>
      <charset val="204"/>
    </font>
    <font>
      <sz val="30"/>
      <name val="Times New Roman"/>
      <family val="1"/>
      <charset val="204"/>
    </font>
    <font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46"/>
      <name val="Times New Roman"/>
      <family val="1"/>
      <charset val="204"/>
    </font>
    <font>
      <sz val="44"/>
      <name val="Times New Roman"/>
      <family val="1"/>
      <charset val="204"/>
    </font>
    <font>
      <b/>
      <sz val="30"/>
      <name val="Times New Roman"/>
      <family val="1"/>
      <charset val="204"/>
    </font>
    <font>
      <sz val="40"/>
      <name val="Times New Roman"/>
      <family val="1"/>
      <charset val="204"/>
    </font>
    <font>
      <sz val="48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Fill="1"/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/>
    <xf numFmtId="0" fontId="8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top" wrapText="1"/>
    </xf>
    <xf numFmtId="164" fontId="11" fillId="0" borderId="5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11" fillId="0" borderId="0" xfId="0" applyNumberFormat="1" applyFont="1"/>
    <xf numFmtId="0" fontId="9" fillId="0" borderId="1" xfId="0" applyNumberFormat="1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center" vertical="top" wrapText="1"/>
    </xf>
    <xf numFmtId="0" fontId="10" fillId="0" borderId="0" xfId="0" applyNumberFormat="1" applyFont="1"/>
    <xf numFmtId="0" fontId="13" fillId="0" borderId="1" xfId="0" applyNumberFormat="1" applyFont="1" applyBorder="1" applyAlignment="1">
      <alignment horizontal="left"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11" fillId="2" borderId="5" xfId="0" applyNumberFormat="1" applyFont="1" applyFill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left" vertical="top" wrapText="1"/>
    </xf>
    <xf numFmtId="165" fontId="11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/>
    <xf numFmtId="0" fontId="16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14" fillId="0" borderId="5" xfId="0" applyNumberFormat="1" applyFont="1" applyBorder="1" applyAlignment="1">
      <alignment horizontal="left" vertical="top" wrapText="1"/>
    </xf>
    <xf numFmtId="0" fontId="14" fillId="0" borderId="6" xfId="0" applyNumberFormat="1" applyFont="1" applyBorder="1" applyAlignment="1">
      <alignment horizontal="left" vertical="top" wrapText="1"/>
    </xf>
    <xf numFmtId="0" fontId="11" fillId="0" borderId="5" xfId="0" applyNumberFormat="1" applyFont="1" applyBorder="1" applyAlignment="1">
      <alignment horizontal="center" vertical="top" wrapText="1"/>
    </xf>
    <xf numFmtId="0" fontId="11" fillId="0" borderId="6" xfId="0" applyNumberFormat="1" applyFont="1" applyBorder="1" applyAlignment="1">
      <alignment horizontal="center" vertical="top" wrapText="1"/>
    </xf>
    <xf numFmtId="164" fontId="11" fillId="0" borderId="5" xfId="0" applyNumberFormat="1" applyFont="1" applyBorder="1" applyAlignment="1">
      <alignment horizontal="center" vertical="top" wrapText="1"/>
    </xf>
    <xf numFmtId="164" fontId="11" fillId="0" borderId="6" xfId="0" applyNumberFormat="1" applyFont="1" applyBorder="1" applyAlignment="1">
      <alignment horizontal="center" vertical="top" wrapText="1"/>
    </xf>
    <xf numFmtId="0" fontId="11" fillId="0" borderId="5" xfId="0" applyNumberFormat="1" applyFont="1" applyBorder="1" applyAlignment="1">
      <alignment horizontal="left" vertical="top" wrapText="1"/>
    </xf>
    <xf numFmtId="0" fontId="11" fillId="0" borderId="6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16" fillId="0" borderId="5" xfId="0" applyNumberFormat="1" applyFont="1" applyBorder="1" applyAlignment="1">
      <alignment horizontal="left" vertical="top" wrapText="1"/>
    </xf>
    <xf numFmtId="0" fontId="16" fillId="0" borderId="6" xfId="0" applyNumberFormat="1" applyFont="1" applyBorder="1" applyAlignment="1">
      <alignment horizontal="left" vertical="top" wrapText="1"/>
    </xf>
    <xf numFmtId="0" fontId="11" fillId="0" borderId="2" xfId="0" applyNumberFormat="1" applyFont="1" applyBorder="1" applyAlignment="1">
      <alignment horizontal="left" vertical="top" wrapText="1"/>
    </xf>
    <xf numFmtId="0" fontId="11" fillId="0" borderId="3" xfId="0" applyNumberFormat="1" applyFont="1" applyBorder="1" applyAlignment="1">
      <alignment horizontal="left" vertical="top" wrapText="1"/>
    </xf>
    <xf numFmtId="0" fontId="11" fillId="0" borderId="4" xfId="0" applyNumberFormat="1" applyFont="1" applyBorder="1" applyAlignment="1">
      <alignment horizontal="left"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14" fillId="0" borderId="11" xfId="0" applyNumberFormat="1" applyFont="1" applyBorder="1" applyAlignment="1">
      <alignment horizontal="left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left" vertical="top" wrapText="1"/>
    </xf>
    <xf numFmtId="164" fontId="11" fillId="0" borderId="11" xfId="0" applyNumberFormat="1" applyFont="1" applyBorder="1" applyAlignment="1">
      <alignment horizontal="center" vertical="top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11" xfId="0" applyNumberFormat="1" applyFont="1" applyFill="1" applyBorder="1" applyAlignment="1">
      <alignment horizontal="center" vertical="top" wrapText="1"/>
    </xf>
    <xf numFmtId="164" fontId="11" fillId="2" borderId="6" xfId="0" applyNumberFormat="1" applyFont="1" applyFill="1" applyBorder="1" applyAlignment="1">
      <alignment horizontal="center" vertical="top" wrapText="1"/>
    </xf>
    <xf numFmtId="0" fontId="13" fillId="0" borderId="5" xfId="0" applyNumberFormat="1" applyFont="1" applyBorder="1" applyAlignment="1">
      <alignment horizontal="left" vertical="top" wrapText="1"/>
    </xf>
    <xf numFmtId="0" fontId="13" fillId="0" borderId="6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0" fontId="11" fillId="0" borderId="7" xfId="0" applyNumberFormat="1" applyFont="1" applyBorder="1" applyAlignment="1">
      <alignment horizontal="left" vertical="top" wrapText="1"/>
    </xf>
    <xf numFmtId="0" fontId="11" fillId="0" borderId="8" xfId="0" applyNumberFormat="1" applyFont="1" applyBorder="1" applyAlignment="1">
      <alignment horizontal="left" vertical="top" wrapText="1"/>
    </xf>
    <xf numFmtId="14" fontId="11" fillId="0" borderId="5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top" wrapText="1"/>
    </xf>
    <xf numFmtId="0" fontId="11" fillId="0" borderId="9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14" fontId="11" fillId="0" borderId="9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tabSelected="1" view="pageBreakPreview" topLeftCell="A58" zoomScale="20" zoomScaleNormal="30" zoomScaleSheetLayoutView="20" zoomScalePageLayoutView="30" workbookViewId="0">
      <selection activeCell="K64" sqref="K64:K65"/>
    </sheetView>
  </sheetViews>
  <sheetFormatPr defaultRowHeight="23.25" x14ac:dyDescent="0.35"/>
  <cols>
    <col min="1" max="1" width="15.140625" style="2" customWidth="1"/>
    <col min="2" max="2" width="190" style="2" customWidth="1"/>
    <col min="3" max="3" width="25.42578125" style="2" customWidth="1"/>
    <col min="4" max="4" width="122" style="2" customWidth="1"/>
    <col min="5" max="5" width="45.28515625" style="2" customWidth="1"/>
    <col min="6" max="6" width="51.140625" style="2" customWidth="1"/>
    <col min="7" max="7" width="46.140625" style="2" customWidth="1"/>
    <col min="8" max="8" width="255.5703125" style="2" customWidth="1"/>
    <col min="9" max="9" width="52.5703125" style="2" customWidth="1"/>
    <col min="10" max="10" width="50.7109375" style="2" customWidth="1"/>
    <col min="11" max="11" width="45.7109375" style="2" customWidth="1"/>
    <col min="12" max="12" width="46.85546875" style="2" customWidth="1"/>
    <col min="13" max="13" width="9.140625" style="2" customWidth="1"/>
    <col min="14" max="16384" width="9.140625" style="2"/>
  </cols>
  <sheetData>
    <row r="1" spans="1:12" ht="56.25" customHeight="1" x14ac:dyDescent="0.35">
      <c r="A1" s="53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63.75" customHeight="1" x14ac:dyDescent="0.35">
      <c r="A2" s="54" t="s">
        <v>65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76.5" customHeight="1" x14ac:dyDescent="0.35">
      <c r="A3" s="54" t="s">
        <v>66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81" customHeight="1" x14ac:dyDescent="0.35">
      <c r="A4" s="55" t="s">
        <v>51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85.5" customHeight="1" x14ac:dyDescent="0.35">
      <c r="A5" s="57" t="s">
        <v>56</v>
      </c>
      <c r="B5" s="58" t="s">
        <v>84</v>
      </c>
      <c r="C5" s="58" t="s">
        <v>85</v>
      </c>
      <c r="D5" s="58" t="s">
        <v>86</v>
      </c>
      <c r="E5" s="58" t="s">
        <v>87</v>
      </c>
      <c r="F5" s="58" t="s">
        <v>88</v>
      </c>
      <c r="G5" s="57" t="s">
        <v>106</v>
      </c>
      <c r="H5" s="58" t="s">
        <v>89</v>
      </c>
      <c r="I5" s="58" t="s">
        <v>90</v>
      </c>
      <c r="J5" s="58"/>
      <c r="K5" s="58"/>
      <c r="L5" s="58" t="s">
        <v>91</v>
      </c>
    </row>
    <row r="6" spans="1:12" ht="315.75" customHeight="1" x14ac:dyDescent="0.35">
      <c r="A6" s="57"/>
      <c r="B6" s="58"/>
      <c r="C6" s="58"/>
      <c r="D6" s="58"/>
      <c r="E6" s="58"/>
      <c r="F6" s="58"/>
      <c r="G6" s="58"/>
      <c r="H6" s="58"/>
      <c r="I6" s="19" t="s">
        <v>92</v>
      </c>
      <c r="J6" s="19" t="s">
        <v>93</v>
      </c>
      <c r="K6" s="19" t="s">
        <v>94</v>
      </c>
      <c r="L6" s="58"/>
    </row>
    <row r="7" spans="1:12" s="21" customFormat="1" ht="67.5" customHeight="1" x14ac:dyDescent="0.55000000000000004">
      <c r="A7" s="20">
        <v>1</v>
      </c>
      <c r="B7" s="20" t="s">
        <v>95</v>
      </c>
      <c r="C7" s="20" t="s">
        <v>96</v>
      </c>
      <c r="D7" s="20" t="s">
        <v>97</v>
      </c>
      <c r="E7" s="20" t="s">
        <v>98</v>
      </c>
      <c r="F7" s="20" t="s">
        <v>99</v>
      </c>
      <c r="G7" s="20" t="s">
        <v>100</v>
      </c>
      <c r="H7" s="20" t="s">
        <v>101</v>
      </c>
      <c r="I7" s="20" t="s">
        <v>102</v>
      </c>
      <c r="J7" s="20" t="s">
        <v>103</v>
      </c>
      <c r="K7" s="20" t="s">
        <v>104</v>
      </c>
      <c r="L7" s="20" t="s">
        <v>105</v>
      </c>
    </row>
    <row r="8" spans="1:12" ht="237.75" customHeight="1" x14ac:dyDescent="0.35">
      <c r="A8" s="13">
        <v>1</v>
      </c>
      <c r="B8" s="14" t="s">
        <v>0</v>
      </c>
      <c r="C8" s="13" t="s">
        <v>1</v>
      </c>
      <c r="D8" s="13" t="s">
        <v>2</v>
      </c>
      <c r="E8" s="13" t="s">
        <v>2</v>
      </c>
      <c r="F8" s="13" t="s">
        <v>2</v>
      </c>
      <c r="G8" s="13" t="s">
        <v>2</v>
      </c>
      <c r="H8" s="13" t="s">
        <v>1</v>
      </c>
      <c r="I8" s="15">
        <f>I9+I20+I30+I44+I68+I90+I101+I109</f>
        <v>21953941.600000005</v>
      </c>
      <c r="J8" s="15">
        <f>J9+J20+J30+J44+J68+J90+J101+J109</f>
        <v>23042718.200000003</v>
      </c>
      <c r="K8" s="15">
        <f>K9+K20+K30+K44+K68+K90+K101+K109</f>
        <v>2862633.8</v>
      </c>
      <c r="L8" s="15">
        <f>L9+L20+L30+L44+L68+L90+L101+L109</f>
        <v>2766476.4000000004</v>
      </c>
    </row>
    <row r="9" spans="1:12" ht="407.25" customHeight="1" x14ac:dyDescent="0.35">
      <c r="A9" s="13">
        <v>2</v>
      </c>
      <c r="B9" s="16" t="s">
        <v>3</v>
      </c>
      <c r="C9" s="13" t="s">
        <v>1</v>
      </c>
      <c r="D9" s="16" t="s">
        <v>4</v>
      </c>
      <c r="E9" s="13" t="s">
        <v>5</v>
      </c>
      <c r="F9" s="13"/>
      <c r="G9" s="13" t="s">
        <v>2</v>
      </c>
      <c r="H9" s="16" t="s">
        <v>71</v>
      </c>
      <c r="I9" s="15">
        <f>I10+I15</f>
        <v>10077098.5</v>
      </c>
      <c r="J9" s="15">
        <f t="shared" ref="J9:L9" si="0">J10+J15</f>
        <v>11058313.100000001</v>
      </c>
      <c r="K9" s="15">
        <f t="shared" si="0"/>
        <v>2337346.4</v>
      </c>
      <c r="L9" s="15">
        <f t="shared" si="0"/>
        <v>569772.6</v>
      </c>
    </row>
    <row r="10" spans="1:12" ht="409.5" customHeight="1" x14ac:dyDescent="0.35">
      <c r="A10" s="37">
        <v>3</v>
      </c>
      <c r="B10" s="41" t="s">
        <v>6</v>
      </c>
      <c r="C10" s="37" t="s">
        <v>1</v>
      </c>
      <c r="D10" s="41" t="s">
        <v>62</v>
      </c>
      <c r="E10" s="37" t="s">
        <v>7</v>
      </c>
      <c r="F10" s="37"/>
      <c r="G10" s="37" t="s">
        <v>2</v>
      </c>
      <c r="H10" s="41" t="s">
        <v>82</v>
      </c>
      <c r="I10" s="39">
        <v>10038191.1</v>
      </c>
      <c r="J10" s="39">
        <v>11026193.800000001</v>
      </c>
      <c r="K10" s="39">
        <v>2337346.4</v>
      </c>
      <c r="L10" s="39">
        <v>569772.6</v>
      </c>
    </row>
    <row r="11" spans="1:12" ht="409.5" customHeight="1" x14ac:dyDescent="0.35">
      <c r="A11" s="38"/>
      <c r="B11" s="42"/>
      <c r="C11" s="38"/>
      <c r="D11" s="42"/>
      <c r="E11" s="38"/>
      <c r="F11" s="38"/>
      <c r="G11" s="38"/>
      <c r="H11" s="42"/>
      <c r="I11" s="40"/>
      <c r="J11" s="40"/>
      <c r="K11" s="40"/>
      <c r="L11" s="40"/>
    </row>
    <row r="12" spans="1:12" s="11" customFormat="1" ht="104.25" customHeight="1" x14ac:dyDescent="0.4">
      <c r="A12" s="12">
        <v>4</v>
      </c>
      <c r="B12" s="33" t="s">
        <v>37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s="11" customFormat="1" ht="104.25" customHeight="1" x14ac:dyDescent="0.4">
      <c r="A13" s="12">
        <v>5</v>
      </c>
      <c r="B13" s="33" t="s">
        <v>38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408.75" customHeight="1" x14ac:dyDescent="0.35">
      <c r="A14" s="13">
        <v>6</v>
      </c>
      <c r="B14" s="16" t="s">
        <v>42</v>
      </c>
      <c r="C14" s="13">
        <v>1</v>
      </c>
      <c r="D14" s="16" t="s">
        <v>62</v>
      </c>
      <c r="E14" s="17">
        <v>42430</v>
      </c>
      <c r="F14" s="17">
        <v>42416</v>
      </c>
      <c r="G14" s="13" t="s">
        <v>2</v>
      </c>
      <c r="H14" s="13" t="s">
        <v>2</v>
      </c>
      <c r="I14" s="13" t="s">
        <v>2</v>
      </c>
      <c r="J14" s="13" t="s">
        <v>2</v>
      </c>
      <c r="K14" s="13" t="s">
        <v>2</v>
      </c>
      <c r="L14" s="13" t="s">
        <v>2</v>
      </c>
    </row>
    <row r="15" spans="1:12" ht="409.6" customHeight="1" x14ac:dyDescent="0.35">
      <c r="A15" s="37">
        <v>7</v>
      </c>
      <c r="B15" s="41" t="s">
        <v>8</v>
      </c>
      <c r="C15" s="37" t="s">
        <v>1</v>
      </c>
      <c r="D15" s="41" t="s">
        <v>62</v>
      </c>
      <c r="E15" s="37" t="s">
        <v>7</v>
      </c>
      <c r="F15" s="37"/>
      <c r="G15" s="37" t="s">
        <v>2</v>
      </c>
      <c r="H15" s="35" t="s">
        <v>83</v>
      </c>
      <c r="I15" s="39">
        <v>38907.4</v>
      </c>
      <c r="J15" s="39">
        <v>32119.3</v>
      </c>
      <c r="K15" s="39">
        <v>0</v>
      </c>
      <c r="L15" s="39">
        <v>0</v>
      </c>
    </row>
    <row r="16" spans="1:12" ht="408" customHeight="1" x14ac:dyDescent="0.35">
      <c r="A16" s="38"/>
      <c r="B16" s="42"/>
      <c r="C16" s="38"/>
      <c r="D16" s="42"/>
      <c r="E16" s="38"/>
      <c r="F16" s="38"/>
      <c r="G16" s="38"/>
      <c r="H16" s="36"/>
      <c r="I16" s="40"/>
      <c r="J16" s="40"/>
      <c r="K16" s="40"/>
      <c r="L16" s="40"/>
    </row>
    <row r="17" spans="1:12" s="1" customFormat="1" ht="93.75" customHeight="1" x14ac:dyDescent="0.3">
      <c r="A17" s="12">
        <v>8</v>
      </c>
      <c r="B17" s="33" t="s">
        <v>37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s="1" customFormat="1" ht="111" customHeight="1" x14ac:dyDescent="0.3">
      <c r="A18" s="12">
        <v>9</v>
      </c>
      <c r="B18" s="33" t="s">
        <v>38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s="18" customFormat="1" ht="369" x14ac:dyDescent="0.85">
      <c r="A19" s="13">
        <v>10</v>
      </c>
      <c r="B19" s="16" t="s">
        <v>43</v>
      </c>
      <c r="C19" s="16"/>
      <c r="D19" s="16" t="s">
        <v>62</v>
      </c>
      <c r="E19" s="17">
        <v>42417</v>
      </c>
      <c r="F19" s="17">
        <v>42417</v>
      </c>
      <c r="G19" s="13" t="s">
        <v>2</v>
      </c>
      <c r="H19" s="13" t="s">
        <v>2</v>
      </c>
      <c r="I19" s="13" t="s">
        <v>2</v>
      </c>
      <c r="J19" s="13" t="s">
        <v>2</v>
      </c>
      <c r="K19" s="13" t="s">
        <v>2</v>
      </c>
      <c r="L19" s="13" t="s">
        <v>2</v>
      </c>
    </row>
    <row r="20" spans="1:12" s="18" customFormat="1" ht="409.5" customHeight="1" x14ac:dyDescent="0.85">
      <c r="A20" s="13">
        <v>11</v>
      </c>
      <c r="B20" s="16" t="s">
        <v>39</v>
      </c>
      <c r="C20" s="13" t="s">
        <v>1</v>
      </c>
      <c r="D20" s="16" t="s">
        <v>4</v>
      </c>
      <c r="E20" s="13" t="s">
        <v>5</v>
      </c>
      <c r="F20" s="13"/>
      <c r="G20" s="13" t="s">
        <v>2</v>
      </c>
      <c r="H20" s="22" t="s">
        <v>80</v>
      </c>
      <c r="I20" s="15">
        <v>15384.3</v>
      </c>
      <c r="J20" s="15">
        <f>J24+J27</f>
        <v>16534.7</v>
      </c>
      <c r="K20" s="15">
        <v>0</v>
      </c>
      <c r="L20" s="15">
        <v>15375.4</v>
      </c>
    </row>
    <row r="21" spans="1:12" s="18" customFormat="1" ht="408" customHeight="1" x14ac:dyDescent="0.85">
      <c r="A21" s="13">
        <v>12</v>
      </c>
      <c r="B21" s="16" t="s">
        <v>40</v>
      </c>
      <c r="C21" s="13" t="s">
        <v>1</v>
      </c>
      <c r="D21" s="16" t="s">
        <v>41</v>
      </c>
      <c r="E21" s="13" t="s">
        <v>7</v>
      </c>
      <c r="F21" s="13"/>
      <c r="G21" s="13" t="s">
        <v>2</v>
      </c>
      <c r="H21" s="16" t="s">
        <v>107</v>
      </c>
      <c r="I21" s="15">
        <v>0</v>
      </c>
      <c r="J21" s="15">
        <v>0</v>
      </c>
      <c r="K21" s="15">
        <v>0</v>
      </c>
      <c r="L21" s="15">
        <v>0</v>
      </c>
    </row>
    <row r="22" spans="1:12" s="1" customFormat="1" ht="111.75" customHeight="1" x14ac:dyDescent="0.3">
      <c r="A22" s="12">
        <v>13</v>
      </c>
      <c r="B22" s="33" t="s">
        <v>37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1" customFormat="1" ht="103.5" customHeight="1" x14ac:dyDescent="0.3">
      <c r="A23" s="12">
        <v>14</v>
      </c>
      <c r="B23" s="33" t="s">
        <v>38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s="18" customFormat="1" ht="409.5" customHeight="1" x14ac:dyDescent="0.85">
      <c r="A24" s="13">
        <v>15</v>
      </c>
      <c r="B24" s="16" t="s">
        <v>10</v>
      </c>
      <c r="C24" s="13" t="s">
        <v>1</v>
      </c>
      <c r="D24" s="16" t="s">
        <v>63</v>
      </c>
      <c r="E24" s="17">
        <v>42735</v>
      </c>
      <c r="F24" s="17">
        <v>42369</v>
      </c>
      <c r="G24" s="13" t="s">
        <v>2</v>
      </c>
      <c r="H24" s="16" t="s">
        <v>59</v>
      </c>
      <c r="I24" s="15">
        <v>0</v>
      </c>
      <c r="J24" s="15">
        <v>7989.6</v>
      </c>
      <c r="K24" s="15">
        <v>0</v>
      </c>
      <c r="L24" s="15">
        <v>0</v>
      </c>
    </row>
    <row r="25" spans="1:12" s="1" customFormat="1" ht="108.75" customHeight="1" x14ac:dyDescent="0.3">
      <c r="A25" s="12">
        <v>16</v>
      </c>
      <c r="B25" s="33" t="s">
        <v>37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s="1" customFormat="1" ht="105.75" customHeight="1" x14ac:dyDescent="0.3">
      <c r="A26" s="12">
        <v>17</v>
      </c>
      <c r="B26" s="33" t="s">
        <v>38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s="18" customFormat="1" ht="407.25" customHeight="1" x14ac:dyDescent="0.85">
      <c r="A27" s="13">
        <v>18</v>
      </c>
      <c r="B27" s="16" t="s">
        <v>11</v>
      </c>
      <c r="C27" s="13" t="s">
        <v>1</v>
      </c>
      <c r="D27" s="16" t="s">
        <v>31</v>
      </c>
      <c r="E27" s="13" t="s">
        <v>7</v>
      </c>
      <c r="F27" s="13"/>
      <c r="G27" s="13" t="s">
        <v>2</v>
      </c>
      <c r="H27" s="22" t="s">
        <v>81</v>
      </c>
      <c r="I27" s="23">
        <v>15384.3</v>
      </c>
      <c r="J27" s="23">
        <v>8545.1</v>
      </c>
      <c r="K27" s="23">
        <v>0</v>
      </c>
      <c r="L27" s="23">
        <v>15375.4</v>
      </c>
    </row>
    <row r="28" spans="1:12" s="1" customFormat="1" ht="111" customHeight="1" x14ac:dyDescent="0.3">
      <c r="A28" s="12">
        <v>19</v>
      </c>
      <c r="B28" s="33" t="s">
        <v>37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s="1" customFormat="1" ht="85.5" customHeight="1" x14ac:dyDescent="0.3">
      <c r="A29" s="12">
        <v>20</v>
      </c>
      <c r="B29" s="33" t="s">
        <v>38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s="18" customFormat="1" ht="409.5" customHeight="1" x14ac:dyDescent="0.85">
      <c r="A30" s="37">
        <v>21</v>
      </c>
      <c r="B30" s="41" t="s">
        <v>12</v>
      </c>
      <c r="C30" s="37" t="s">
        <v>1</v>
      </c>
      <c r="D30" s="41" t="s">
        <v>4</v>
      </c>
      <c r="E30" s="37" t="s">
        <v>13</v>
      </c>
      <c r="F30" s="37"/>
      <c r="G30" s="37" t="s">
        <v>2</v>
      </c>
      <c r="H30" s="66" t="s">
        <v>108</v>
      </c>
      <c r="I30" s="39">
        <f>I32+I36+I40</f>
        <v>9042209.3000000007</v>
      </c>
      <c r="J30" s="39">
        <f>J32+J36+J40</f>
        <v>9762098.6999999993</v>
      </c>
      <c r="K30" s="39">
        <f>K32+K36+K40</f>
        <v>189319.6</v>
      </c>
      <c r="L30" s="39">
        <f t="shared" ref="L30" si="1">L32+L36+L40</f>
        <v>1276852</v>
      </c>
    </row>
    <row r="31" spans="1:12" s="18" customFormat="1" ht="409.5" customHeight="1" x14ac:dyDescent="0.85">
      <c r="A31" s="38"/>
      <c r="B31" s="42"/>
      <c r="C31" s="38"/>
      <c r="D31" s="42"/>
      <c r="E31" s="38"/>
      <c r="F31" s="38"/>
      <c r="G31" s="38"/>
      <c r="H31" s="67"/>
      <c r="I31" s="40"/>
      <c r="J31" s="40"/>
      <c r="K31" s="40"/>
      <c r="L31" s="40"/>
    </row>
    <row r="32" spans="1:12" s="18" customFormat="1" ht="409.5" customHeight="1" x14ac:dyDescent="0.85">
      <c r="A32" s="37">
        <v>26</v>
      </c>
      <c r="B32" s="41" t="s">
        <v>14</v>
      </c>
      <c r="C32" s="37" t="s">
        <v>1</v>
      </c>
      <c r="D32" s="41" t="s">
        <v>31</v>
      </c>
      <c r="E32" s="37" t="s">
        <v>7</v>
      </c>
      <c r="F32" s="37"/>
      <c r="G32" s="37" t="s">
        <v>2</v>
      </c>
      <c r="H32" s="46" t="s">
        <v>109</v>
      </c>
      <c r="I32" s="39">
        <v>1440071.9</v>
      </c>
      <c r="J32" s="39">
        <v>1188896.3999999999</v>
      </c>
      <c r="K32" s="39">
        <v>1443.2</v>
      </c>
      <c r="L32" s="39">
        <v>925664.4</v>
      </c>
    </row>
    <row r="33" spans="1:12" s="18" customFormat="1" ht="407.25" customHeight="1" x14ac:dyDescent="0.85">
      <c r="A33" s="38"/>
      <c r="B33" s="42"/>
      <c r="C33" s="38"/>
      <c r="D33" s="42"/>
      <c r="E33" s="38"/>
      <c r="F33" s="38"/>
      <c r="G33" s="38"/>
      <c r="H33" s="47"/>
      <c r="I33" s="40"/>
      <c r="J33" s="40"/>
      <c r="K33" s="40"/>
      <c r="L33" s="40"/>
    </row>
    <row r="34" spans="1:12" s="1" customFormat="1" ht="85.5" customHeight="1" x14ac:dyDescent="0.3">
      <c r="A34" s="12">
        <v>27</v>
      </c>
      <c r="B34" s="33" t="s">
        <v>37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s="1" customFormat="1" ht="94.5" customHeight="1" x14ac:dyDescent="0.3">
      <c r="A35" s="12">
        <v>28</v>
      </c>
      <c r="B35" s="33" t="s">
        <v>38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s="18" customFormat="1" ht="408.75" customHeight="1" x14ac:dyDescent="0.85">
      <c r="A36" s="37">
        <v>29</v>
      </c>
      <c r="B36" s="41" t="s">
        <v>52</v>
      </c>
      <c r="C36" s="37" t="s">
        <v>1</v>
      </c>
      <c r="D36" s="41" t="s">
        <v>9</v>
      </c>
      <c r="E36" s="37" t="s">
        <v>7</v>
      </c>
      <c r="F36" s="37"/>
      <c r="G36" s="37" t="s">
        <v>2</v>
      </c>
      <c r="H36" s="41" t="s">
        <v>75</v>
      </c>
      <c r="I36" s="39">
        <v>7161679.9000000004</v>
      </c>
      <c r="J36" s="39">
        <v>7708649.7000000002</v>
      </c>
      <c r="K36" s="39">
        <v>187876.4</v>
      </c>
      <c r="L36" s="39">
        <v>351187.6</v>
      </c>
    </row>
    <row r="37" spans="1:12" s="18" customFormat="1" ht="408.75" customHeight="1" x14ac:dyDescent="0.85">
      <c r="A37" s="38"/>
      <c r="B37" s="42"/>
      <c r="C37" s="38"/>
      <c r="D37" s="42"/>
      <c r="E37" s="38"/>
      <c r="F37" s="38"/>
      <c r="G37" s="38"/>
      <c r="H37" s="42"/>
      <c r="I37" s="40"/>
      <c r="J37" s="40"/>
      <c r="K37" s="40"/>
      <c r="L37" s="40"/>
    </row>
    <row r="38" spans="1:12" s="1" customFormat="1" ht="106.5" customHeight="1" x14ac:dyDescent="0.3">
      <c r="A38" s="12">
        <v>30</v>
      </c>
      <c r="B38" s="33" t="s">
        <v>37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s="1" customFormat="1" ht="93" customHeight="1" x14ac:dyDescent="0.3">
      <c r="A39" s="12">
        <v>31</v>
      </c>
      <c r="B39" s="33" t="s">
        <v>38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s="18" customFormat="1" ht="409.5" customHeight="1" x14ac:dyDescent="0.85">
      <c r="A40" s="37">
        <v>32</v>
      </c>
      <c r="B40" s="41" t="s">
        <v>15</v>
      </c>
      <c r="C40" s="37" t="s">
        <v>1</v>
      </c>
      <c r="D40" s="41" t="s">
        <v>31</v>
      </c>
      <c r="E40" s="37" t="s">
        <v>7</v>
      </c>
      <c r="F40" s="37"/>
      <c r="G40" s="37" t="s">
        <v>2</v>
      </c>
      <c r="H40" s="35" t="s">
        <v>67</v>
      </c>
      <c r="I40" s="39">
        <v>440457.5</v>
      </c>
      <c r="J40" s="39">
        <v>864552.6</v>
      </c>
      <c r="K40" s="39">
        <v>0</v>
      </c>
      <c r="L40" s="39">
        <v>0</v>
      </c>
    </row>
    <row r="41" spans="1:12" s="18" customFormat="1" ht="408" customHeight="1" x14ac:dyDescent="0.85">
      <c r="A41" s="38"/>
      <c r="B41" s="42"/>
      <c r="C41" s="38"/>
      <c r="D41" s="42"/>
      <c r="E41" s="38"/>
      <c r="F41" s="38"/>
      <c r="G41" s="38"/>
      <c r="H41" s="36"/>
      <c r="I41" s="40"/>
      <c r="J41" s="40"/>
      <c r="K41" s="40"/>
      <c r="L41" s="40"/>
    </row>
    <row r="42" spans="1:12" s="1" customFormat="1" ht="116.25" customHeight="1" x14ac:dyDescent="0.3">
      <c r="A42" s="12">
        <v>33</v>
      </c>
      <c r="B42" s="33" t="s">
        <v>37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s="1" customFormat="1" ht="120.75" customHeight="1" x14ac:dyDescent="0.3">
      <c r="A43" s="12">
        <v>34</v>
      </c>
      <c r="B43" s="33" t="s">
        <v>38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s="18" customFormat="1" ht="409.5" customHeight="1" x14ac:dyDescent="0.85">
      <c r="A44" s="37">
        <v>35</v>
      </c>
      <c r="B44" s="41" t="s">
        <v>16</v>
      </c>
      <c r="C44" s="37" t="s">
        <v>1</v>
      </c>
      <c r="D44" s="41" t="s">
        <v>4</v>
      </c>
      <c r="E44" s="37" t="s">
        <v>5</v>
      </c>
      <c r="F44" s="37"/>
      <c r="G44" s="37" t="s">
        <v>2</v>
      </c>
      <c r="H44" s="66" t="s">
        <v>112</v>
      </c>
      <c r="I44" s="39">
        <f>I46+I49+I52+I56+I60+I64</f>
        <v>284693.59999999998</v>
      </c>
      <c r="J44" s="39">
        <f>J46+J49+J52+J56+J60+J64</f>
        <v>300000</v>
      </c>
      <c r="K44" s="39">
        <f>K46+K49+K52+K56+K60+K64</f>
        <v>6504.3</v>
      </c>
      <c r="L44" s="39">
        <f t="shared" ref="L44" si="2">L46+L49+L52+L56+L60+L64</f>
        <v>52383.8</v>
      </c>
    </row>
    <row r="45" spans="1:12" s="18" customFormat="1" ht="409.5" customHeight="1" x14ac:dyDescent="0.85">
      <c r="A45" s="38"/>
      <c r="B45" s="42"/>
      <c r="C45" s="38"/>
      <c r="D45" s="42"/>
      <c r="E45" s="38"/>
      <c r="F45" s="38"/>
      <c r="G45" s="38"/>
      <c r="H45" s="67"/>
      <c r="I45" s="40"/>
      <c r="J45" s="40"/>
      <c r="K45" s="40"/>
      <c r="L45" s="40"/>
    </row>
    <row r="46" spans="1:12" s="18" customFormat="1" ht="407.25" customHeight="1" x14ac:dyDescent="0.85">
      <c r="A46" s="13">
        <v>36</v>
      </c>
      <c r="B46" s="16" t="s">
        <v>44</v>
      </c>
      <c r="C46" s="13" t="s">
        <v>2</v>
      </c>
      <c r="D46" s="16" t="s">
        <v>9</v>
      </c>
      <c r="E46" s="17">
        <v>42735</v>
      </c>
      <c r="F46" s="13"/>
      <c r="G46" s="13" t="s">
        <v>2</v>
      </c>
      <c r="H46" s="16" t="s">
        <v>72</v>
      </c>
      <c r="I46" s="15">
        <v>23061.7</v>
      </c>
      <c r="J46" s="15">
        <v>32061.5</v>
      </c>
      <c r="K46" s="24">
        <v>0</v>
      </c>
      <c r="L46" s="15">
        <v>0</v>
      </c>
    </row>
    <row r="47" spans="1:12" s="1" customFormat="1" ht="113.25" customHeight="1" x14ac:dyDescent="0.3">
      <c r="A47" s="12">
        <v>37</v>
      </c>
      <c r="B47" s="33" t="s">
        <v>37</v>
      </c>
      <c r="C47" s="43"/>
      <c r="D47" s="44"/>
      <c r="E47" s="44"/>
      <c r="F47" s="44"/>
      <c r="G47" s="44"/>
      <c r="H47" s="44"/>
      <c r="I47" s="44"/>
      <c r="J47" s="44"/>
      <c r="K47" s="44"/>
      <c r="L47" s="45"/>
    </row>
    <row r="48" spans="1:12" s="1" customFormat="1" ht="113.25" customHeight="1" x14ac:dyDescent="0.3">
      <c r="A48" s="12">
        <v>38</v>
      </c>
      <c r="B48" s="33" t="s">
        <v>38</v>
      </c>
      <c r="C48" s="43"/>
      <c r="D48" s="44"/>
      <c r="E48" s="44"/>
      <c r="F48" s="44"/>
      <c r="G48" s="44"/>
      <c r="H48" s="44"/>
      <c r="I48" s="44"/>
      <c r="J48" s="44"/>
      <c r="K48" s="44"/>
      <c r="L48" s="45"/>
    </row>
    <row r="49" spans="1:12" s="18" customFormat="1" ht="409.6" customHeight="1" x14ac:dyDescent="0.85">
      <c r="A49" s="13">
        <v>39</v>
      </c>
      <c r="B49" s="16" t="s">
        <v>34</v>
      </c>
      <c r="C49" s="13" t="s">
        <v>2</v>
      </c>
      <c r="D49" s="16" t="s">
        <v>17</v>
      </c>
      <c r="E49" s="17">
        <v>42735</v>
      </c>
      <c r="F49" s="13"/>
      <c r="G49" s="13" t="s">
        <v>2</v>
      </c>
      <c r="H49" s="16" t="s">
        <v>111</v>
      </c>
      <c r="I49" s="24">
        <v>30842.9</v>
      </c>
      <c r="J49" s="15">
        <v>25519</v>
      </c>
      <c r="K49" s="15">
        <v>0</v>
      </c>
      <c r="L49" s="15">
        <v>0</v>
      </c>
    </row>
    <row r="50" spans="1:12" s="1" customFormat="1" ht="93.75" customHeight="1" x14ac:dyDescent="0.3">
      <c r="A50" s="12">
        <v>40</v>
      </c>
      <c r="B50" s="33" t="s">
        <v>37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s="1" customFormat="1" ht="108" customHeight="1" x14ac:dyDescent="0.3">
      <c r="A51" s="12">
        <v>41</v>
      </c>
      <c r="B51" s="33" t="s">
        <v>38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s="18" customFormat="1" ht="409.5" customHeight="1" x14ac:dyDescent="0.85">
      <c r="A52" s="37">
        <v>42</v>
      </c>
      <c r="B52" s="41" t="s">
        <v>45</v>
      </c>
      <c r="C52" s="37" t="s">
        <v>1</v>
      </c>
      <c r="D52" s="41" t="s">
        <v>31</v>
      </c>
      <c r="E52" s="69" t="s">
        <v>7</v>
      </c>
      <c r="F52" s="37"/>
      <c r="G52" s="37"/>
      <c r="H52" s="71" t="s">
        <v>115</v>
      </c>
      <c r="I52" s="63">
        <v>60000</v>
      </c>
      <c r="J52" s="63">
        <v>62019.5</v>
      </c>
      <c r="K52" s="63">
        <v>0</v>
      </c>
      <c r="L52" s="63">
        <v>0</v>
      </c>
    </row>
    <row r="53" spans="1:12" s="18" customFormat="1" ht="409.5" customHeight="1" x14ac:dyDescent="0.85">
      <c r="A53" s="38"/>
      <c r="B53" s="42"/>
      <c r="C53" s="38"/>
      <c r="D53" s="42"/>
      <c r="E53" s="70"/>
      <c r="F53" s="38"/>
      <c r="G53" s="38"/>
      <c r="H53" s="72"/>
      <c r="I53" s="65"/>
      <c r="J53" s="65"/>
      <c r="K53" s="65"/>
      <c r="L53" s="65"/>
    </row>
    <row r="54" spans="1:12" s="1" customFormat="1" ht="103.5" customHeight="1" x14ac:dyDescent="0.3">
      <c r="A54" s="12">
        <v>43</v>
      </c>
      <c r="B54" s="33" t="s">
        <v>37</v>
      </c>
      <c r="C54" s="43"/>
      <c r="D54" s="44"/>
      <c r="E54" s="44"/>
      <c r="F54" s="44"/>
      <c r="G54" s="44"/>
      <c r="H54" s="44"/>
      <c r="I54" s="44"/>
      <c r="J54" s="44"/>
      <c r="K54" s="44"/>
      <c r="L54" s="45"/>
    </row>
    <row r="55" spans="1:12" s="1" customFormat="1" ht="113.25" customHeight="1" x14ac:dyDescent="0.3">
      <c r="A55" s="12">
        <v>44</v>
      </c>
      <c r="B55" s="33" t="s">
        <v>38</v>
      </c>
      <c r="C55" s="43"/>
      <c r="D55" s="44"/>
      <c r="E55" s="44"/>
      <c r="F55" s="44"/>
      <c r="G55" s="44"/>
      <c r="H55" s="44"/>
      <c r="I55" s="44"/>
      <c r="J55" s="44"/>
      <c r="K55" s="44"/>
      <c r="L55" s="45"/>
    </row>
    <row r="56" spans="1:12" s="18" customFormat="1" ht="409.5" customHeight="1" x14ac:dyDescent="0.85">
      <c r="A56" s="37">
        <v>45</v>
      </c>
      <c r="B56" s="41" t="s">
        <v>35</v>
      </c>
      <c r="C56" s="37" t="s">
        <v>2</v>
      </c>
      <c r="D56" s="41" t="s">
        <v>31</v>
      </c>
      <c r="E56" s="69" t="s">
        <v>7</v>
      </c>
      <c r="F56" s="37"/>
      <c r="G56" s="37" t="s">
        <v>2</v>
      </c>
      <c r="H56" s="41" t="s">
        <v>76</v>
      </c>
      <c r="I56" s="39">
        <v>10000</v>
      </c>
      <c r="J56" s="39">
        <v>17287.400000000001</v>
      </c>
      <c r="K56" s="39">
        <v>0</v>
      </c>
      <c r="L56" s="39">
        <v>9950</v>
      </c>
    </row>
    <row r="57" spans="1:12" s="18" customFormat="1" ht="409.5" customHeight="1" x14ac:dyDescent="0.85">
      <c r="A57" s="38"/>
      <c r="B57" s="42"/>
      <c r="C57" s="38"/>
      <c r="D57" s="42"/>
      <c r="E57" s="70"/>
      <c r="F57" s="38"/>
      <c r="G57" s="38"/>
      <c r="H57" s="42"/>
      <c r="I57" s="40"/>
      <c r="J57" s="40"/>
      <c r="K57" s="40"/>
      <c r="L57" s="40"/>
    </row>
    <row r="58" spans="1:12" s="1" customFormat="1" ht="104.25" customHeight="1" x14ac:dyDescent="0.3">
      <c r="A58" s="12">
        <v>46</v>
      </c>
      <c r="B58" s="33" t="s">
        <v>37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s="1" customFormat="1" ht="126" customHeight="1" x14ac:dyDescent="0.3">
      <c r="A59" s="12">
        <v>47</v>
      </c>
      <c r="B59" s="33" t="s">
        <v>38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s="18" customFormat="1" ht="409.5" customHeight="1" x14ac:dyDescent="0.85">
      <c r="A60" s="37">
        <v>48</v>
      </c>
      <c r="B60" s="41" t="s">
        <v>36</v>
      </c>
      <c r="C60" s="75" t="s">
        <v>2</v>
      </c>
      <c r="D60" s="41" t="s">
        <v>9</v>
      </c>
      <c r="E60" s="77">
        <v>42735</v>
      </c>
      <c r="F60" s="75"/>
      <c r="G60" s="78" t="s">
        <v>2</v>
      </c>
      <c r="H60" s="74" t="s">
        <v>117</v>
      </c>
      <c r="I60" s="51">
        <v>97143</v>
      </c>
      <c r="J60" s="51">
        <v>96112.6</v>
      </c>
      <c r="K60" s="52">
        <v>6101.3</v>
      </c>
      <c r="L60" s="51">
        <v>13800</v>
      </c>
    </row>
    <row r="61" spans="1:12" s="18" customFormat="1" ht="409.5" customHeight="1" x14ac:dyDescent="0.85">
      <c r="A61" s="38"/>
      <c r="B61" s="42"/>
      <c r="C61" s="76"/>
      <c r="D61" s="42"/>
      <c r="E61" s="76"/>
      <c r="F61" s="76"/>
      <c r="G61" s="78"/>
      <c r="H61" s="74"/>
      <c r="I61" s="51"/>
      <c r="J61" s="51"/>
      <c r="K61" s="52"/>
      <c r="L61" s="51"/>
    </row>
    <row r="62" spans="1:12" s="1" customFormat="1" ht="83.25" customHeight="1" x14ac:dyDescent="0.3">
      <c r="A62" s="12">
        <v>49</v>
      </c>
      <c r="B62" s="33" t="s">
        <v>37</v>
      </c>
      <c r="C62" s="43"/>
      <c r="D62" s="44"/>
      <c r="E62" s="44"/>
      <c r="F62" s="44"/>
      <c r="G62" s="44"/>
      <c r="H62" s="44"/>
      <c r="I62" s="44"/>
      <c r="J62" s="44"/>
      <c r="K62" s="44"/>
      <c r="L62" s="45"/>
    </row>
    <row r="63" spans="1:12" s="1" customFormat="1" ht="83.25" customHeight="1" x14ac:dyDescent="0.3">
      <c r="A63" s="12">
        <v>50</v>
      </c>
      <c r="B63" s="33" t="s">
        <v>38</v>
      </c>
      <c r="C63" s="43"/>
      <c r="D63" s="44"/>
      <c r="E63" s="44"/>
      <c r="F63" s="44"/>
      <c r="G63" s="44"/>
      <c r="H63" s="44"/>
      <c r="I63" s="44"/>
      <c r="J63" s="44"/>
      <c r="K63" s="44"/>
      <c r="L63" s="45"/>
    </row>
    <row r="64" spans="1:12" s="18" customFormat="1" ht="408" customHeight="1" x14ac:dyDescent="0.85">
      <c r="A64" s="37">
        <v>51</v>
      </c>
      <c r="B64" s="41" t="s">
        <v>46</v>
      </c>
      <c r="C64" s="37" t="s">
        <v>2</v>
      </c>
      <c r="D64" s="41" t="s">
        <v>31</v>
      </c>
      <c r="E64" s="73">
        <v>42735</v>
      </c>
      <c r="F64" s="37"/>
      <c r="G64" s="37" t="s">
        <v>2</v>
      </c>
      <c r="H64" s="41" t="s">
        <v>116</v>
      </c>
      <c r="I64" s="39">
        <v>63646</v>
      </c>
      <c r="J64" s="39">
        <v>67000</v>
      </c>
      <c r="K64" s="39">
        <v>403</v>
      </c>
      <c r="L64" s="39">
        <v>28633.8</v>
      </c>
    </row>
    <row r="65" spans="1:12" s="18" customFormat="1" ht="408" customHeight="1" x14ac:dyDescent="0.85">
      <c r="A65" s="38"/>
      <c r="B65" s="42"/>
      <c r="C65" s="38"/>
      <c r="D65" s="42"/>
      <c r="E65" s="38"/>
      <c r="F65" s="38"/>
      <c r="G65" s="38"/>
      <c r="H65" s="42"/>
      <c r="I65" s="40"/>
      <c r="J65" s="40"/>
      <c r="K65" s="40"/>
      <c r="L65" s="40"/>
    </row>
    <row r="66" spans="1:12" s="1" customFormat="1" ht="101.25" customHeight="1" x14ac:dyDescent="0.3">
      <c r="A66" s="12">
        <v>52</v>
      </c>
      <c r="B66" s="33" t="s">
        <v>37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s="1" customFormat="1" ht="111.75" customHeight="1" x14ac:dyDescent="0.3">
      <c r="A67" s="12">
        <v>53</v>
      </c>
      <c r="B67" s="33" t="s">
        <v>38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s="18" customFormat="1" ht="409.5" customHeight="1" x14ac:dyDescent="0.85">
      <c r="A68" s="37">
        <v>54</v>
      </c>
      <c r="B68" s="41" t="s">
        <v>18</v>
      </c>
      <c r="C68" s="37" t="s">
        <v>1</v>
      </c>
      <c r="D68" s="41" t="s">
        <v>4</v>
      </c>
      <c r="E68" s="37" t="s">
        <v>5</v>
      </c>
      <c r="F68" s="37"/>
      <c r="G68" s="37" t="s">
        <v>2</v>
      </c>
      <c r="H68" s="35" t="s">
        <v>113</v>
      </c>
      <c r="I68" s="39">
        <f>I71+I74+I78+I82</f>
        <v>545764.80000000005</v>
      </c>
      <c r="J68" s="39">
        <f t="shared" ref="J68:L68" si="3">J71+J74+J78+J82</f>
        <v>522321</v>
      </c>
      <c r="K68" s="63">
        <f t="shared" ref="K68" si="4">K71+K74+K78+K82</f>
        <v>120363.70000000001</v>
      </c>
      <c r="L68" s="39">
        <f t="shared" si="3"/>
        <v>81820.3</v>
      </c>
    </row>
    <row r="69" spans="1:12" s="18" customFormat="1" ht="409.5" customHeight="1" x14ac:dyDescent="0.85">
      <c r="A69" s="60"/>
      <c r="B69" s="61"/>
      <c r="C69" s="60"/>
      <c r="D69" s="61"/>
      <c r="E69" s="60"/>
      <c r="F69" s="60"/>
      <c r="G69" s="60"/>
      <c r="H69" s="59"/>
      <c r="I69" s="62"/>
      <c r="J69" s="62"/>
      <c r="K69" s="64"/>
      <c r="L69" s="62"/>
    </row>
    <row r="70" spans="1:12" s="18" customFormat="1" ht="409.5" customHeight="1" x14ac:dyDescent="0.85">
      <c r="A70" s="38"/>
      <c r="B70" s="42"/>
      <c r="C70" s="38"/>
      <c r="D70" s="42"/>
      <c r="E70" s="38"/>
      <c r="F70" s="38"/>
      <c r="G70" s="38"/>
      <c r="H70" s="36"/>
      <c r="I70" s="40"/>
      <c r="J70" s="40"/>
      <c r="K70" s="65"/>
      <c r="L70" s="40"/>
    </row>
    <row r="71" spans="1:12" s="18" customFormat="1" ht="408" customHeight="1" x14ac:dyDescent="0.85">
      <c r="A71" s="13">
        <v>55</v>
      </c>
      <c r="B71" s="16" t="s">
        <v>19</v>
      </c>
      <c r="C71" s="13" t="s">
        <v>1</v>
      </c>
      <c r="D71" s="22" t="s">
        <v>64</v>
      </c>
      <c r="E71" s="17">
        <v>42735</v>
      </c>
      <c r="F71" s="13"/>
      <c r="G71" s="13" t="s">
        <v>2</v>
      </c>
      <c r="H71" s="22" t="s">
        <v>69</v>
      </c>
      <c r="I71" s="15">
        <v>7511.1</v>
      </c>
      <c r="J71" s="15">
        <v>5535.1</v>
      </c>
      <c r="K71" s="15">
        <v>0</v>
      </c>
      <c r="L71" s="15">
        <v>3976</v>
      </c>
    </row>
    <row r="72" spans="1:12" ht="93.75" customHeight="1" x14ac:dyDescent="0.35">
      <c r="A72" s="12">
        <v>56</v>
      </c>
      <c r="B72" s="33" t="s">
        <v>37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08" customHeight="1" x14ac:dyDescent="0.35">
      <c r="A73" s="12">
        <v>57</v>
      </c>
      <c r="B73" s="33" t="s">
        <v>38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s="18" customFormat="1" ht="270" customHeight="1" x14ac:dyDescent="0.85">
      <c r="A74" s="37">
        <v>58</v>
      </c>
      <c r="B74" s="41" t="s">
        <v>22</v>
      </c>
      <c r="C74" s="37" t="s">
        <v>1</v>
      </c>
      <c r="D74" s="41" t="s">
        <v>64</v>
      </c>
      <c r="E74" s="37" t="s">
        <v>7</v>
      </c>
      <c r="F74" s="37"/>
      <c r="G74" s="37" t="s">
        <v>2</v>
      </c>
      <c r="H74" s="41" t="s">
        <v>73</v>
      </c>
      <c r="I74" s="39">
        <v>181707.6</v>
      </c>
      <c r="J74" s="39">
        <v>141566.20000000001</v>
      </c>
      <c r="K74" s="39">
        <v>71871.100000000006</v>
      </c>
      <c r="L74" s="39">
        <v>42387.1</v>
      </c>
    </row>
    <row r="75" spans="1:12" s="18" customFormat="1" ht="273.75" customHeight="1" x14ac:dyDescent="0.85">
      <c r="A75" s="38"/>
      <c r="B75" s="42"/>
      <c r="C75" s="38"/>
      <c r="D75" s="42"/>
      <c r="E75" s="38"/>
      <c r="F75" s="38"/>
      <c r="G75" s="38"/>
      <c r="H75" s="42"/>
      <c r="I75" s="40"/>
      <c r="J75" s="40"/>
      <c r="K75" s="40"/>
      <c r="L75" s="40"/>
    </row>
    <row r="76" spans="1:12" s="1" customFormat="1" ht="96.75" customHeight="1" x14ac:dyDescent="0.3">
      <c r="A76" s="12">
        <v>59</v>
      </c>
      <c r="B76" s="33" t="s">
        <v>37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s="1" customFormat="1" ht="108" customHeight="1" x14ac:dyDescent="0.3">
      <c r="A77" s="12">
        <v>60</v>
      </c>
      <c r="B77" s="33" t="s">
        <v>38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s="18" customFormat="1" ht="408.75" customHeight="1" x14ac:dyDescent="0.85">
      <c r="A78" s="78">
        <v>61</v>
      </c>
      <c r="B78" s="74" t="s">
        <v>23</v>
      </c>
      <c r="C78" s="78" t="s">
        <v>1</v>
      </c>
      <c r="D78" s="74" t="s">
        <v>64</v>
      </c>
      <c r="E78" s="78" t="s">
        <v>7</v>
      </c>
      <c r="F78" s="78"/>
      <c r="G78" s="78" t="s">
        <v>2</v>
      </c>
      <c r="H78" s="79" t="s">
        <v>77</v>
      </c>
      <c r="I78" s="51">
        <v>162451.5</v>
      </c>
      <c r="J78" s="51">
        <v>163755.20000000001</v>
      </c>
      <c r="K78" s="51">
        <v>2645.6</v>
      </c>
      <c r="L78" s="51">
        <v>10967</v>
      </c>
    </row>
    <row r="79" spans="1:12" s="18" customFormat="1" ht="408.75" customHeight="1" x14ac:dyDescent="0.85">
      <c r="A79" s="78"/>
      <c r="B79" s="74"/>
      <c r="C79" s="78"/>
      <c r="D79" s="74"/>
      <c r="E79" s="78"/>
      <c r="F79" s="78"/>
      <c r="G79" s="78"/>
      <c r="H79" s="79"/>
      <c r="I79" s="51"/>
      <c r="J79" s="51"/>
      <c r="K79" s="51"/>
      <c r="L79" s="51"/>
    </row>
    <row r="80" spans="1:12" s="1" customFormat="1" ht="96.75" customHeight="1" x14ac:dyDescent="0.3">
      <c r="A80" s="12">
        <v>62</v>
      </c>
      <c r="B80" s="33" t="s">
        <v>37</v>
      </c>
      <c r="C80" s="43"/>
      <c r="D80" s="44"/>
      <c r="E80" s="44"/>
      <c r="F80" s="44"/>
      <c r="G80" s="44"/>
      <c r="H80" s="44"/>
      <c r="I80" s="44"/>
      <c r="J80" s="44"/>
      <c r="K80" s="44"/>
      <c r="L80" s="45"/>
    </row>
    <row r="81" spans="1:12" s="1" customFormat="1" ht="96.75" customHeight="1" x14ac:dyDescent="0.3">
      <c r="A81" s="12">
        <v>63</v>
      </c>
      <c r="B81" s="33" t="s">
        <v>38</v>
      </c>
      <c r="C81" s="43"/>
      <c r="D81" s="44"/>
      <c r="E81" s="44"/>
      <c r="F81" s="44"/>
      <c r="G81" s="44"/>
      <c r="H81" s="44"/>
      <c r="I81" s="44"/>
      <c r="J81" s="44"/>
      <c r="K81" s="44"/>
      <c r="L81" s="45"/>
    </row>
    <row r="82" spans="1:12" s="18" customFormat="1" ht="408.75" customHeight="1" x14ac:dyDescent="0.85">
      <c r="A82" s="78">
        <v>64</v>
      </c>
      <c r="B82" s="74" t="s">
        <v>47</v>
      </c>
      <c r="C82" s="78" t="s">
        <v>1</v>
      </c>
      <c r="D82" s="74" t="s">
        <v>53</v>
      </c>
      <c r="E82" s="78" t="s">
        <v>7</v>
      </c>
      <c r="F82" s="78"/>
      <c r="G82" s="78" t="s">
        <v>2</v>
      </c>
      <c r="H82" s="80" t="s">
        <v>114</v>
      </c>
      <c r="I82" s="51">
        <v>194094.6</v>
      </c>
      <c r="J82" s="51">
        <v>211464.5</v>
      </c>
      <c r="K82" s="51">
        <v>45847</v>
      </c>
      <c r="L82" s="51">
        <v>24490.2</v>
      </c>
    </row>
    <row r="83" spans="1:12" s="18" customFormat="1" ht="408.75" customHeight="1" x14ac:dyDescent="0.85">
      <c r="A83" s="78"/>
      <c r="B83" s="74"/>
      <c r="C83" s="78"/>
      <c r="D83" s="74"/>
      <c r="E83" s="78"/>
      <c r="F83" s="78"/>
      <c r="G83" s="78"/>
      <c r="H83" s="80"/>
      <c r="I83" s="51"/>
      <c r="J83" s="51"/>
      <c r="K83" s="51"/>
      <c r="L83" s="51"/>
    </row>
    <row r="84" spans="1:12" s="18" customFormat="1" ht="408.75" customHeight="1" x14ac:dyDescent="0.85">
      <c r="A84" s="78"/>
      <c r="B84" s="74"/>
      <c r="C84" s="78"/>
      <c r="D84" s="74"/>
      <c r="E84" s="78"/>
      <c r="F84" s="78"/>
      <c r="G84" s="78"/>
      <c r="H84" s="80"/>
      <c r="I84" s="51"/>
      <c r="J84" s="51"/>
      <c r="K84" s="51"/>
      <c r="L84" s="51"/>
    </row>
    <row r="85" spans="1:12" s="18" customFormat="1" ht="408.75" customHeight="1" x14ac:dyDescent="0.85">
      <c r="A85" s="78"/>
      <c r="B85" s="74"/>
      <c r="C85" s="78"/>
      <c r="D85" s="74"/>
      <c r="E85" s="78"/>
      <c r="F85" s="78"/>
      <c r="G85" s="78"/>
      <c r="H85" s="80"/>
      <c r="I85" s="51"/>
      <c r="J85" s="51"/>
      <c r="K85" s="51"/>
      <c r="L85" s="51"/>
    </row>
    <row r="86" spans="1:12" s="1" customFormat="1" ht="189.75" customHeight="1" x14ac:dyDescent="0.3">
      <c r="A86" s="12">
        <v>65</v>
      </c>
      <c r="B86" s="33" t="s">
        <v>37</v>
      </c>
      <c r="C86" s="48" t="s">
        <v>68</v>
      </c>
      <c r="D86" s="49"/>
      <c r="E86" s="49"/>
      <c r="F86" s="49"/>
      <c r="G86" s="49"/>
      <c r="H86" s="49"/>
      <c r="I86" s="49"/>
      <c r="J86" s="49"/>
      <c r="K86" s="49"/>
      <c r="L86" s="50"/>
    </row>
    <row r="87" spans="1:12" s="1" customFormat="1" ht="168.75" customHeight="1" x14ac:dyDescent="0.3">
      <c r="A87" s="12">
        <v>66</v>
      </c>
      <c r="B87" s="33" t="s">
        <v>38</v>
      </c>
      <c r="C87" s="48" t="s">
        <v>78</v>
      </c>
      <c r="D87" s="49"/>
      <c r="E87" s="49"/>
      <c r="F87" s="49"/>
      <c r="G87" s="49"/>
      <c r="H87" s="49"/>
      <c r="I87" s="49"/>
      <c r="J87" s="49"/>
      <c r="K87" s="49"/>
      <c r="L87" s="50"/>
    </row>
    <row r="88" spans="1:12" s="18" customFormat="1" ht="408" customHeight="1" x14ac:dyDescent="0.85">
      <c r="A88" s="13">
        <v>67</v>
      </c>
      <c r="B88" s="16" t="s">
        <v>48</v>
      </c>
      <c r="C88" s="16"/>
      <c r="D88" s="16" t="s">
        <v>53</v>
      </c>
      <c r="E88" s="17">
        <v>42460</v>
      </c>
      <c r="F88" s="17">
        <v>42461</v>
      </c>
      <c r="G88" s="13" t="s">
        <v>2</v>
      </c>
      <c r="H88" s="13" t="s">
        <v>2</v>
      </c>
      <c r="I88" s="13" t="s">
        <v>2</v>
      </c>
      <c r="J88" s="13" t="s">
        <v>2</v>
      </c>
      <c r="K88" s="13" t="s">
        <v>2</v>
      </c>
      <c r="L88" s="13" t="s">
        <v>2</v>
      </c>
    </row>
    <row r="89" spans="1:12" s="18" customFormat="1" ht="207" hidden="1" customHeight="1" x14ac:dyDescent="0.85">
      <c r="A89" s="13">
        <v>69</v>
      </c>
      <c r="B89" s="16" t="s">
        <v>24</v>
      </c>
      <c r="C89" s="16" t="s">
        <v>25</v>
      </c>
      <c r="D89" s="16" t="s">
        <v>20</v>
      </c>
      <c r="E89" s="13" t="s">
        <v>21</v>
      </c>
      <c r="F89" s="13"/>
      <c r="G89" s="16"/>
      <c r="H89" s="16" t="s">
        <v>1</v>
      </c>
      <c r="I89" s="16" t="s">
        <v>1</v>
      </c>
      <c r="J89" s="16" t="s">
        <v>1</v>
      </c>
      <c r="K89" s="16" t="s">
        <v>1</v>
      </c>
      <c r="L89" s="16" t="s">
        <v>1</v>
      </c>
    </row>
    <row r="90" spans="1:12" s="18" customFormat="1" ht="409.5" customHeight="1" x14ac:dyDescent="0.85">
      <c r="A90" s="37">
        <v>68</v>
      </c>
      <c r="B90" s="41" t="s">
        <v>26</v>
      </c>
      <c r="C90" s="37" t="s">
        <v>1</v>
      </c>
      <c r="D90" s="41" t="s">
        <v>4</v>
      </c>
      <c r="E90" s="37" t="s">
        <v>5</v>
      </c>
      <c r="F90" s="37"/>
      <c r="G90" s="37" t="s">
        <v>2</v>
      </c>
      <c r="H90" s="35" t="s">
        <v>79</v>
      </c>
      <c r="I90" s="39">
        <v>259254.3</v>
      </c>
      <c r="J90" s="39">
        <v>230567.6</v>
      </c>
      <c r="K90" s="39">
        <v>38757.9</v>
      </c>
      <c r="L90" s="39">
        <v>17336</v>
      </c>
    </row>
    <row r="91" spans="1:12" s="18" customFormat="1" ht="409.5" customHeight="1" x14ac:dyDescent="0.85">
      <c r="A91" s="38"/>
      <c r="B91" s="42"/>
      <c r="C91" s="38"/>
      <c r="D91" s="42"/>
      <c r="E91" s="38"/>
      <c r="F91" s="38"/>
      <c r="G91" s="38"/>
      <c r="H91" s="36"/>
      <c r="I91" s="40"/>
      <c r="J91" s="40"/>
      <c r="K91" s="40"/>
      <c r="L91" s="40"/>
    </row>
    <row r="92" spans="1:12" s="18" customFormat="1" ht="409.5" customHeight="1" x14ac:dyDescent="0.85">
      <c r="A92" s="78">
        <v>69</v>
      </c>
      <c r="B92" s="74" t="s">
        <v>27</v>
      </c>
      <c r="C92" s="78" t="s">
        <v>1</v>
      </c>
      <c r="D92" s="74" t="s">
        <v>53</v>
      </c>
      <c r="E92" s="78" t="s">
        <v>7</v>
      </c>
      <c r="F92" s="78"/>
      <c r="G92" s="78" t="s">
        <v>2</v>
      </c>
      <c r="H92" s="81" t="s">
        <v>70</v>
      </c>
      <c r="I92" s="51">
        <v>259254.3</v>
      </c>
      <c r="J92" s="51">
        <v>230567.6</v>
      </c>
      <c r="K92" s="51">
        <v>38757.9</v>
      </c>
      <c r="L92" s="51">
        <v>17336</v>
      </c>
    </row>
    <row r="93" spans="1:12" s="18" customFormat="1" ht="409.5" customHeight="1" x14ac:dyDescent="0.85">
      <c r="A93" s="78"/>
      <c r="B93" s="74"/>
      <c r="C93" s="78"/>
      <c r="D93" s="74"/>
      <c r="E93" s="78"/>
      <c r="F93" s="78"/>
      <c r="G93" s="78"/>
      <c r="H93" s="81"/>
      <c r="I93" s="51"/>
      <c r="J93" s="51"/>
      <c r="K93" s="51"/>
      <c r="L93" s="51"/>
    </row>
    <row r="94" spans="1:12" s="1" customFormat="1" ht="114" customHeight="1" x14ac:dyDescent="0.3">
      <c r="A94" s="12">
        <v>70</v>
      </c>
      <c r="B94" s="33" t="s">
        <v>37</v>
      </c>
      <c r="C94" s="43"/>
      <c r="D94" s="44"/>
      <c r="E94" s="44"/>
      <c r="F94" s="44"/>
      <c r="G94" s="44"/>
      <c r="H94" s="44"/>
      <c r="I94" s="44"/>
      <c r="J94" s="44"/>
      <c r="K94" s="44"/>
      <c r="L94" s="45"/>
    </row>
    <row r="95" spans="1:12" s="1" customFormat="1" ht="113.25" customHeight="1" x14ac:dyDescent="0.3">
      <c r="A95" s="12">
        <v>71</v>
      </c>
      <c r="B95" s="33" t="s">
        <v>38</v>
      </c>
      <c r="C95" s="43"/>
      <c r="D95" s="44"/>
      <c r="E95" s="44"/>
      <c r="F95" s="44"/>
      <c r="G95" s="44"/>
      <c r="H95" s="44"/>
      <c r="I95" s="44"/>
      <c r="J95" s="44"/>
      <c r="K95" s="44"/>
      <c r="L95" s="45"/>
    </row>
    <row r="96" spans="1:12" s="18" customFormat="1" ht="317.25" customHeight="1" x14ac:dyDescent="0.85">
      <c r="A96" s="13">
        <v>72</v>
      </c>
      <c r="B96" s="16" t="s">
        <v>49</v>
      </c>
      <c r="C96" s="13">
        <v>1</v>
      </c>
      <c r="D96" s="16" t="s">
        <v>53</v>
      </c>
      <c r="E96" s="17">
        <v>42460</v>
      </c>
      <c r="F96" s="17">
        <v>42457</v>
      </c>
      <c r="G96" s="13" t="s">
        <v>2</v>
      </c>
      <c r="H96" s="13" t="s">
        <v>1</v>
      </c>
      <c r="I96" s="13" t="s">
        <v>1</v>
      </c>
      <c r="J96" s="13" t="s">
        <v>1</v>
      </c>
      <c r="K96" s="13" t="s">
        <v>1</v>
      </c>
      <c r="L96" s="13" t="s">
        <v>1</v>
      </c>
    </row>
    <row r="97" spans="1:12" s="18" customFormat="1" ht="409.6" customHeight="1" x14ac:dyDescent="0.85">
      <c r="A97" s="13">
        <v>73</v>
      </c>
      <c r="B97" s="16" t="s">
        <v>28</v>
      </c>
      <c r="C97" s="13" t="s">
        <v>1</v>
      </c>
      <c r="D97" s="16" t="s">
        <v>53</v>
      </c>
      <c r="E97" s="17">
        <v>42439</v>
      </c>
      <c r="F97" s="17">
        <v>42429</v>
      </c>
      <c r="G97" s="13" t="s">
        <v>2</v>
      </c>
      <c r="H97" s="16" t="s">
        <v>74</v>
      </c>
      <c r="I97" s="26">
        <v>0</v>
      </c>
      <c r="J97" s="26">
        <v>0</v>
      </c>
      <c r="K97" s="26">
        <v>0</v>
      </c>
      <c r="L97" s="26">
        <v>0</v>
      </c>
    </row>
    <row r="98" spans="1:12" s="1" customFormat="1" ht="104.25" customHeight="1" x14ac:dyDescent="0.3">
      <c r="A98" s="12">
        <v>74</v>
      </c>
      <c r="B98" s="33" t="s">
        <v>37</v>
      </c>
      <c r="C98" s="43"/>
      <c r="D98" s="44"/>
      <c r="E98" s="44"/>
      <c r="F98" s="44"/>
      <c r="G98" s="44"/>
      <c r="H98" s="44"/>
      <c r="I98" s="44"/>
      <c r="J98" s="44"/>
      <c r="K98" s="44"/>
      <c r="L98" s="45"/>
    </row>
    <row r="99" spans="1:12" s="1" customFormat="1" ht="105.75" customHeight="1" x14ac:dyDescent="0.3">
      <c r="A99" s="12">
        <v>75</v>
      </c>
      <c r="B99" s="33" t="s">
        <v>38</v>
      </c>
      <c r="C99" s="43"/>
      <c r="D99" s="44"/>
      <c r="E99" s="44"/>
      <c r="F99" s="44"/>
      <c r="G99" s="44"/>
      <c r="H99" s="44"/>
      <c r="I99" s="44"/>
      <c r="J99" s="44"/>
      <c r="K99" s="44"/>
      <c r="L99" s="45"/>
    </row>
    <row r="100" spans="1:12" s="18" customFormat="1" ht="409.5" customHeight="1" x14ac:dyDescent="0.85">
      <c r="A100" s="13">
        <v>76</v>
      </c>
      <c r="B100" s="25" t="s">
        <v>50</v>
      </c>
      <c r="C100" s="13">
        <v>1.2</v>
      </c>
      <c r="D100" s="16" t="s">
        <v>53</v>
      </c>
      <c r="E100" s="17">
        <v>42439</v>
      </c>
      <c r="F100" s="17">
        <v>42429</v>
      </c>
      <c r="G100" s="13" t="s">
        <v>2</v>
      </c>
      <c r="H100" s="13" t="s">
        <v>2</v>
      </c>
      <c r="I100" s="13" t="s">
        <v>2</v>
      </c>
      <c r="J100" s="13" t="s">
        <v>2</v>
      </c>
      <c r="K100" s="13" t="s">
        <v>2</v>
      </c>
      <c r="L100" s="13" t="s">
        <v>2</v>
      </c>
    </row>
    <row r="101" spans="1:12" s="18" customFormat="1" ht="314.25" customHeight="1" x14ac:dyDescent="0.85">
      <c r="A101" s="13">
        <v>77</v>
      </c>
      <c r="B101" s="16" t="s">
        <v>29</v>
      </c>
      <c r="C101" s="13" t="s">
        <v>1</v>
      </c>
      <c r="D101" s="16" t="s">
        <v>4</v>
      </c>
      <c r="E101" s="13" t="s">
        <v>5</v>
      </c>
      <c r="F101" s="13"/>
      <c r="G101" s="13" t="s">
        <v>2</v>
      </c>
      <c r="H101" s="16" t="s">
        <v>58</v>
      </c>
      <c r="I101" s="23">
        <f>I102+I105</f>
        <v>1063620.8</v>
      </c>
      <c r="J101" s="23">
        <f>J102+J105</f>
        <v>1152883.1000000001</v>
      </c>
      <c r="K101" s="23">
        <f t="shared" ref="K101:L101" si="5">K102+K105</f>
        <v>160871.9</v>
      </c>
      <c r="L101" s="23">
        <f t="shared" si="5"/>
        <v>731436.3</v>
      </c>
    </row>
    <row r="102" spans="1:12" s="18" customFormat="1" ht="407.25" customHeight="1" x14ac:dyDescent="0.85">
      <c r="A102" s="13">
        <v>78</v>
      </c>
      <c r="B102" s="16" t="s">
        <v>30</v>
      </c>
      <c r="C102" s="13" t="s">
        <v>1</v>
      </c>
      <c r="D102" s="16" t="s">
        <v>31</v>
      </c>
      <c r="E102" s="13" t="s">
        <v>7</v>
      </c>
      <c r="F102" s="13"/>
      <c r="G102" s="13" t="s">
        <v>2</v>
      </c>
      <c r="H102" s="25" t="s">
        <v>61</v>
      </c>
      <c r="I102" s="23">
        <v>15214</v>
      </c>
      <c r="J102" s="23">
        <v>15214</v>
      </c>
      <c r="K102" s="23">
        <f>1267.8+1700</f>
        <v>2967.8</v>
      </c>
      <c r="L102" s="23">
        <v>15214</v>
      </c>
    </row>
    <row r="103" spans="1:12" s="1" customFormat="1" ht="100.5" customHeight="1" x14ac:dyDescent="0.3">
      <c r="A103" s="12">
        <v>79</v>
      </c>
      <c r="B103" s="33" t="s">
        <v>37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s="1" customFormat="1" ht="106.5" customHeight="1" x14ac:dyDescent="0.3">
      <c r="A104" s="12">
        <v>80</v>
      </c>
      <c r="B104" s="33" t="s">
        <v>38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s="18" customFormat="1" ht="408" customHeight="1" x14ac:dyDescent="0.85">
      <c r="A105" s="37">
        <v>81</v>
      </c>
      <c r="B105" s="41" t="s">
        <v>32</v>
      </c>
      <c r="C105" s="37" t="s">
        <v>1</v>
      </c>
      <c r="D105" s="41" t="s">
        <v>31</v>
      </c>
      <c r="E105" s="37" t="s">
        <v>7</v>
      </c>
      <c r="F105" s="37"/>
      <c r="G105" s="37" t="s">
        <v>2</v>
      </c>
      <c r="H105" s="41" t="s">
        <v>110</v>
      </c>
      <c r="I105" s="39">
        <v>1048406.8</v>
      </c>
      <c r="J105" s="39">
        <v>1137669.1000000001</v>
      </c>
      <c r="K105" s="39">
        <v>157904.1</v>
      </c>
      <c r="L105" s="39">
        <v>716222.3</v>
      </c>
    </row>
    <row r="106" spans="1:12" s="18" customFormat="1" ht="216.75" customHeight="1" x14ac:dyDescent="0.85">
      <c r="A106" s="38"/>
      <c r="B106" s="42"/>
      <c r="C106" s="38"/>
      <c r="D106" s="42"/>
      <c r="E106" s="38"/>
      <c r="F106" s="38"/>
      <c r="G106" s="38"/>
      <c r="H106" s="42"/>
      <c r="I106" s="40"/>
      <c r="J106" s="40"/>
      <c r="K106" s="40"/>
      <c r="L106" s="40"/>
    </row>
    <row r="107" spans="1:12" s="1" customFormat="1" ht="102.75" customHeight="1" x14ac:dyDescent="0.3">
      <c r="A107" s="12">
        <v>82</v>
      </c>
      <c r="B107" s="33" t="s">
        <v>37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s="1" customFormat="1" ht="88.5" customHeight="1" x14ac:dyDescent="0.3">
      <c r="A108" s="12">
        <v>83</v>
      </c>
      <c r="B108" s="33" t="s">
        <v>38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s="31" customFormat="1" ht="409.5" customHeight="1" x14ac:dyDescent="0.85">
      <c r="A109" s="13">
        <v>84</v>
      </c>
      <c r="B109" s="27" t="s">
        <v>54</v>
      </c>
      <c r="C109" s="13" t="s">
        <v>1</v>
      </c>
      <c r="D109" s="27" t="s">
        <v>4</v>
      </c>
      <c r="E109" s="28" t="s">
        <v>55</v>
      </c>
      <c r="F109" s="29"/>
      <c r="G109" s="28" t="s">
        <v>1</v>
      </c>
      <c r="H109" s="32" t="s">
        <v>60</v>
      </c>
      <c r="I109" s="30">
        <v>665916</v>
      </c>
      <c r="J109" s="30">
        <v>0</v>
      </c>
      <c r="K109" s="30">
        <f>9470000/1000</f>
        <v>9470</v>
      </c>
      <c r="L109" s="30">
        <v>21500</v>
      </c>
    </row>
    <row r="110" spans="1:12" s="5" customFormat="1" ht="97.5" customHeight="1" x14ac:dyDescent="0.35">
      <c r="A110" s="6"/>
      <c r="B110" s="7"/>
      <c r="C110" s="8"/>
      <c r="D110" s="7"/>
      <c r="E110" s="9"/>
      <c r="F110" s="8"/>
      <c r="G110" s="9"/>
      <c r="H110" s="9"/>
      <c r="I110" s="9"/>
      <c r="J110" s="10"/>
      <c r="K110" s="8"/>
      <c r="L110" s="8"/>
    </row>
    <row r="111" spans="1:12" s="5" customFormat="1" ht="101.25" customHeight="1" x14ac:dyDescent="0.35">
      <c r="A111" s="6"/>
      <c r="B111" s="7"/>
      <c r="C111" s="8"/>
      <c r="D111" s="7"/>
      <c r="E111" s="9"/>
      <c r="F111" s="8"/>
      <c r="G111" s="9"/>
      <c r="H111" s="9"/>
      <c r="I111" s="9"/>
      <c r="J111" s="10"/>
      <c r="K111" s="8"/>
      <c r="L111" s="8"/>
    </row>
    <row r="112" spans="1:12" s="5" customFormat="1" ht="101.25" customHeight="1" x14ac:dyDescent="0.35">
      <c r="A112" s="6"/>
      <c r="B112" s="7"/>
      <c r="C112" s="8"/>
      <c r="D112" s="7"/>
      <c r="E112" s="9"/>
      <c r="F112" s="8"/>
      <c r="G112" s="9"/>
      <c r="H112" s="9"/>
      <c r="I112" s="9"/>
      <c r="J112" s="10"/>
      <c r="K112" s="8"/>
      <c r="L112" s="8"/>
    </row>
    <row r="113" spans="1:12" ht="23.25" customHeight="1" x14ac:dyDescent="0.35">
      <c r="A113" s="2" t="s">
        <v>57</v>
      </c>
    </row>
    <row r="114" spans="1:12" s="1" customFormat="1" ht="68.25" customHeight="1" x14ac:dyDescent="0.3"/>
    <row r="115" spans="1:12" s="1" customFormat="1" ht="68.25" customHeight="1" x14ac:dyDescent="0.3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s="1" customFormat="1" ht="73.5" customHeight="1" x14ac:dyDescent="0.3"/>
  </sheetData>
  <mergeCells count="274">
    <mergeCell ref="J92:J93"/>
    <mergeCell ref="K92:K93"/>
    <mergeCell ref="L92:L93"/>
    <mergeCell ref="H105:H106"/>
    <mergeCell ref="A105:A106"/>
    <mergeCell ref="B105:B106"/>
    <mergeCell ref="C105:C106"/>
    <mergeCell ref="D105:D106"/>
    <mergeCell ref="E105:E106"/>
    <mergeCell ref="F105:F106"/>
    <mergeCell ref="G105:G106"/>
    <mergeCell ref="I105:I106"/>
    <mergeCell ref="J105:J106"/>
    <mergeCell ref="K105:K106"/>
    <mergeCell ref="L105:L106"/>
    <mergeCell ref="H92:H93"/>
    <mergeCell ref="A92:A93"/>
    <mergeCell ref="B92:B93"/>
    <mergeCell ref="C92:C93"/>
    <mergeCell ref="D92:D93"/>
    <mergeCell ref="E92:E93"/>
    <mergeCell ref="F92:F93"/>
    <mergeCell ref="G92:G93"/>
    <mergeCell ref="I92:I93"/>
    <mergeCell ref="I82:I85"/>
    <mergeCell ref="J82:J85"/>
    <mergeCell ref="K82:K85"/>
    <mergeCell ref="L82:L85"/>
    <mergeCell ref="H90:H91"/>
    <mergeCell ref="A90:A91"/>
    <mergeCell ref="B90:B91"/>
    <mergeCell ref="C90:C91"/>
    <mergeCell ref="D90:D91"/>
    <mergeCell ref="E90:E91"/>
    <mergeCell ref="F90:F91"/>
    <mergeCell ref="G90:G91"/>
    <mergeCell ref="I90:I91"/>
    <mergeCell ref="J90:J91"/>
    <mergeCell ref="K90:K91"/>
    <mergeCell ref="L90:L91"/>
    <mergeCell ref="H82:H85"/>
    <mergeCell ref="A82:A85"/>
    <mergeCell ref="B82:B85"/>
    <mergeCell ref="C82:C85"/>
    <mergeCell ref="D82:D85"/>
    <mergeCell ref="E82:E85"/>
    <mergeCell ref="F82:F85"/>
    <mergeCell ref="G82:G85"/>
    <mergeCell ref="L74:L75"/>
    <mergeCell ref="H78:H79"/>
    <mergeCell ref="A78:A79"/>
    <mergeCell ref="B78:B79"/>
    <mergeCell ref="C78:C79"/>
    <mergeCell ref="D78:D79"/>
    <mergeCell ref="E78:E79"/>
    <mergeCell ref="F78:F79"/>
    <mergeCell ref="G78:G79"/>
    <mergeCell ref="I78:I79"/>
    <mergeCell ref="J78:J79"/>
    <mergeCell ref="K78:K79"/>
    <mergeCell ref="L78:L79"/>
    <mergeCell ref="B74:B75"/>
    <mergeCell ref="C74:C75"/>
    <mergeCell ref="D74:D75"/>
    <mergeCell ref="E74:E75"/>
    <mergeCell ref="F74:F75"/>
    <mergeCell ref="G74:G75"/>
    <mergeCell ref="I74:I75"/>
    <mergeCell ref="J74:J75"/>
    <mergeCell ref="K74:K75"/>
    <mergeCell ref="H60:H61"/>
    <mergeCell ref="A60:A61"/>
    <mergeCell ref="B60:B61"/>
    <mergeCell ref="C60:C61"/>
    <mergeCell ref="D60:D61"/>
    <mergeCell ref="E60:E61"/>
    <mergeCell ref="F60:F61"/>
    <mergeCell ref="G60:G61"/>
    <mergeCell ref="I60:I61"/>
    <mergeCell ref="A64:A65"/>
    <mergeCell ref="B64:B65"/>
    <mergeCell ref="C64:C65"/>
    <mergeCell ref="D64:D65"/>
    <mergeCell ref="E64:E65"/>
    <mergeCell ref="F64:F65"/>
    <mergeCell ref="G64:G65"/>
    <mergeCell ref="I64:I65"/>
    <mergeCell ref="J64:J65"/>
    <mergeCell ref="J52:J53"/>
    <mergeCell ref="K52:K53"/>
    <mergeCell ref="L52:L53"/>
    <mergeCell ref="H56:H57"/>
    <mergeCell ref="B56:B57"/>
    <mergeCell ref="A56:A57"/>
    <mergeCell ref="C56:C57"/>
    <mergeCell ref="D56:D57"/>
    <mergeCell ref="E56:E57"/>
    <mergeCell ref="F56:F57"/>
    <mergeCell ref="G56:G57"/>
    <mergeCell ref="I56:I57"/>
    <mergeCell ref="J56:J57"/>
    <mergeCell ref="K56:K57"/>
    <mergeCell ref="L56:L57"/>
    <mergeCell ref="H52:H53"/>
    <mergeCell ref="A52:A53"/>
    <mergeCell ref="B52:B53"/>
    <mergeCell ref="C52:C53"/>
    <mergeCell ref="D52:D53"/>
    <mergeCell ref="E52:E53"/>
    <mergeCell ref="F52:F53"/>
    <mergeCell ref="G52:G53"/>
    <mergeCell ref="I52:I53"/>
    <mergeCell ref="J44:J45"/>
    <mergeCell ref="K44:K45"/>
    <mergeCell ref="L44:L45"/>
    <mergeCell ref="H36:H37"/>
    <mergeCell ref="A36:A37"/>
    <mergeCell ref="B36:B37"/>
    <mergeCell ref="C36:C37"/>
    <mergeCell ref="D36:D37"/>
    <mergeCell ref="E36:E37"/>
    <mergeCell ref="F36:F37"/>
    <mergeCell ref="G36:G37"/>
    <mergeCell ref="I36:I37"/>
    <mergeCell ref="H44:H45"/>
    <mergeCell ref="A44:A45"/>
    <mergeCell ref="B44:B45"/>
    <mergeCell ref="C44:C45"/>
    <mergeCell ref="D44:D45"/>
    <mergeCell ref="E44:E45"/>
    <mergeCell ref="F44:F45"/>
    <mergeCell ref="G44:G45"/>
    <mergeCell ref="I44:I45"/>
    <mergeCell ref="C42:L42"/>
    <mergeCell ref="J10:J11"/>
    <mergeCell ref="K10:K11"/>
    <mergeCell ref="L10:L11"/>
    <mergeCell ref="H30:H31"/>
    <mergeCell ref="A30:A31"/>
    <mergeCell ref="B30:B31"/>
    <mergeCell ref="C30:C31"/>
    <mergeCell ref="D30:D31"/>
    <mergeCell ref="E30:E31"/>
    <mergeCell ref="F30:F31"/>
    <mergeCell ref="G30:G31"/>
    <mergeCell ref="I30:I31"/>
    <mergeCell ref="J30:J31"/>
    <mergeCell ref="K30:K31"/>
    <mergeCell ref="L30:L31"/>
    <mergeCell ref="C12:L12"/>
    <mergeCell ref="C13:L13"/>
    <mergeCell ref="C17:L17"/>
    <mergeCell ref="C18:L18"/>
    <mergeCell ref="C22:L22"/>
    <mergeCell ref="C23:L23"/>
    <mergeCell ref="B10:B11"/>
    <mergeCell ref="A10:A11"/>
    <mergeCell ref="C10:C11"/>
    <mergeCell ref="D10:D11"/>
    <mergeCell ref="E10:E11"/>
    <mergeCell ref="F10:F11"/>
    <mergeCell ref="C81:L81"/>
    <mergeCell ref="H68:H70"/>
    <mergeCell ref="A68:A70"/>
    <mergeCell ref="B68:B70"/>
    <mergeCell ref="C68:C70"/>
    <mergeCell ref="D68:D70"/>
    <mergeCell ref="E68:E70"/>
    <mergeCell ref="F68:F70"/>
    <mergeCell ref="G68:G70"/>
    <mergeCell ref="I68:I70"/>
    <mergeCell ref="J68:J70"/>
    <mergeCell ref="K68:K70"/>
    <mergeCell ref="L68:L70"/>
    <mergeCell ref="H74:H75"/>
    <mergeCell ref="A74:A75"/>
    <mergeCell ref="G10:G11"/>
    <mergeCell ref="H10:H11"/>
    <mergeCell ref="I10:I11"/>
    <mergeCell ref="C25:L25"/>
    <mergeCell ref="C26:L26"/>
    <mergeCell ref="C28:L28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C29:L29"/>
    <mergeCell ref="H15:H16"/>
    <mergeCell ref="F15:F16"/>
    <mergeCell ref="G15:G16"/>
    <mergeCell ref="I15:I16"/>
    <mergeCell ref="E15:E16"/>
    <mergeCell ref="J15:J16"/>
    <mergeCell ref="K15:K16"/>
    <mergeCell ref="L15:L16"/>
    <mergeCell ref="C107:L107"/>
    <mergeCell ref="C108:L108"/>
    <mergeCell ref="C73:L73"/>
    <mergeCell ref="C76:L76"/>
    <mergeCell ref="C77:L77"/>
    <mergeCell ref="C103:L103"/>
    <mergeCell ref="C104:L104"/>
    <mergeCell ref="C67:L67"/>
    <mergeCell ref="C58:L58"/>
    <mergeCell ref="C59:L59"/>
    <mergeCell ref="C66:L66"/>
    <mergeCell ref="C86:L86"/>
    <mergeCell ref="C95:L95"/>
    <mergeCell ref="C98:L98"/>
    <mergeCell ref="C99:L99"/>
    <mergeCell ref="C62:L62"/>
    <mergeCell ref="C63:L63"/>
    <mergeCell ref="C87:L87"/>
    <mergeCell ref="J60:J61"/>
    <mergeCell ref="K60:K61"/>
    <mergeCell ref="L60:L61"/>
    <mergeCell ref="H64:H65"/>
    <mergeCell ref="K64:K65"/>
    <mergeCell ref="L64:L65"/>
    <mergeCell ref="A15:A16"/>
    <mergeCell ref="B15:B16"/>
    <mergeCell ref="C15:C16"/>
    <mergeCell ref="D15:D16"/>
    <mergeCell ref="C94:L94"/>
    <mergeCell ref="A40:A41"/>
    <mergeCell ref="B40:B41"/>
    <mergeCell ref="C40:C41"/>
    <mergeCell ref="D40:D41"/>
    <mergeCell ref="E40:E41"/>
    <mergeCell ref="C43:L43"/>
    <mergeCell ref="C72:L72"/>
    <mergeCell ref="C50:L50"/>
    <mergeCell ref="H32:H33"/>
    <mergeCell ref="A32:A33"/>
    <mergeCell ref="B32:B33"/>
    <mergeCell ref="C51:L51"/>
    <mergeCell ref="C48:L48"/>
    <mergeCell ref="C47:L47"/>
    <mergeCell ref="C54:L54"/>
    <mergeCell ref="C55:L55"/>
    <mergeCell ref="C80:L80"/>
    <mergeCell ref="J32:J33"/>
    <mergeCell ref="K32:K33"/>
    <mergeCell ref="C34:L34"/>
    <mergeCell ref="C35:L35"/>
    <mergeCell ref="H40:H41"/>
    <mergeCell ref="F40:F41"/>
    <mergeCell ref="G40:G41"/>
    <mergeCell ref="L32:L33"/>
    <mergeCell ref="C32:C33"/>
    <mergeCell ref="D32:D33"/>
    <mergeCell ref="E32:E33"/>
    <mergeCell ref="F32:F33"/>
    <mergeCell ref="G32:G33"/>
    <mergeCell ref="I32:I33"/>
    <mergeCell ref="C38:L38"/>
    <mergeCell ref="C39:L39"/>
    <mergeCell ref="I40:I41"/>
    <mergeCell ref="J40:J41"/>
    <mergeCell ref="K40:K41"/>
    <mergeCell ref="L40:L41"/>
    <mergeCell ref="J36:J37"/>
    <mergeCell ref="K36:K37"/>
    <mergeCell ref="L36:L37"/>
  </mergeCells>
  <pageMargins left="0.23622047244094491" right="0.23622047244094491" top="0.74803149606299213" bottom="0.74803149606299213" header="0.31496062992125984" footer="0.31496062992125984"/>
  <pageSetup paperSize="9" scale="17" fitToHeight="0" orientation="landscape" r:id="rId1"/>
  <headerFooter differentFirst="1">
    <oddHeader>&amp;C&amp;48&amp;P</oddHeader>
  </headerFooter>
  <rowBreaks count="13" manualBreakCount="13">
    <brk id="14" max="16383" man="1"/>
    <brk id="23" max="16383" man="1"/>
    <brk id="31" max="16383" man="1"/>
    <brk id="39" max="16383" man="1"/>
    <brk id="48" max="16383" man="1"/>
    <brk id="59" max="11" man="1"/>
    <brk id="67" max="16383" man="1"/>
    <brk id="73" max="11" man="1"/>
    <brk id="81" max="11" man="1"/>
    <brk id="87" max="11" man="1"/>
    <brk id="95" max="11" man="1"/>
    <brk id="104" max="11" man="1"/>
    <brk id="10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15</vt:lpstr>
      <vt:lpstr>'Таблица 15'!Заголовки_для_печати</vt:lpstr>
      <vt:lpstr>'Таблица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Грициняк Ксения Александровна</dc:creator>
  <cp:lastModifiedBy>Дмитриенко Людмила Павловна</cp:lastModifiedBy>
  <cp:lastPrinted>2016-04-14T06:04:42Z</cp:lastPrinted>
  <dcterms:created xsi:type="dcterms:W3CDTF">2015-06-19T08:54:44Z</dcterms:created>
  <dcterms:modified xsi:type="dcterms:W3CDTF">2016-05-17T07:18:23Z</dcterms:modified>
</cp:coreProperties>
</file>