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90" windowWidth="22695" windowHeight="8835"/>
  </bookViews>
  <sheets>
    <sheet name="Таблица 15" sheetId="1" r:id="rId1"/>
  </sheets>
  <definedNames>
    <definedName name="_xlnm._FilterDatabase" localSheetId="0" hidden="1">'Таблица 15'!$A$9:$L$138</definedName>
    <definedName name="_xlnm.Print_Titles" localSheetId="0">'Таблица 15'!$4:$6</definedName>
    <definedName name="_xlnm.Print_Area" localSheetId="0">'Таблица 15'!$A$1:$L$138</definedName>
  </definedNames>
  <calcPr calcId="144525"/>
</workbook>
</file>

<file path=xl/calcChain.xml><?xml version="1.0" encoding="utf-8"?>
<calcChain xmlns="http://schemas.openxmlformats.org/spreadsheetml/2006/main">
  <c r="J122" i="1" l="1"/>
  <c r="K122" i="1"/>
  <c r="L122" i="1"/>
  <c r="J109" i="1"/>
  <c r="K109" i="1"/>
  <c r="L109" i="1"/>
  <c r="J73" i="1"/>
  <c r="K73" i="1"/>
  <c r="L73" i="1"/>
  <c r="J58" i="1"/>
  <c r="K58" i="1"/>
  <c r="L58" i="1"/>
  <c r="J42" i="1"/>
  <c r="K42" i="1"/>
  <c r="L42" i="1"/>
  <c r="L23" i="1"/>
  <c r="K23" i="1"/>
  <c r="J23" i="1"/>
  <c r="I23" i="1"/>
  <c r="J10" i="1"/>
  <c r="K10" i="1"/>
  <c r="L10" i="1"/>
  <c r="I10" i="1"/>
  <c r="J9" i="1" l="1"/>
  <c r="I109" i="1"/>
  <c r="I42" i="1" l="1"/>
  <c r="I58" i="1" l="1"/>
  <c r="I122" i="1" l="1"/>
  <c r="I73" i="1"/>
  <c r="L9" i="1"/>
  <c r="I9" i="1" l="1"/>
  <c r="K9" i="1"/>
</calcChain>
</file>

<file path=xl/sharedStrings.xml><?xml version="1.0" encoding="utf-8"?>
<sst xmlns="http://schemas.openxmlformats.org/spreadsheetml/2006/main" count="344" uniqueCount="168">
  <si>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</si>
  <si>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</si>
  <si>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</si>
  <si>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</si>
  <si>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</si>
  <si>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</si>
  <si>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</si>
  <si>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</si>
  <si>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</si>
  <si>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</si>
  <si>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</si>
  <si>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</si>
  <si>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Н.В. Воробьева, Начальник Управления организации статистического наблюдения и контроля , Федеральная служба государственной статистики</t>
  </si>
  <si>
    <t>31.12.2019</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</si>
  <si>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</si>
  <si>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</si>
  <si>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</si>
  <si>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</si>
  <si>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</si>
  <si>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</si>
  <si>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</si>
  <si>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</si>
  <si>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</si>
  <si>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9.2.3</t>
  </si>
  <si>
    <t>9.2.4</t>
  </si>
  <si>
    <t>9.3</t>
  </si>
  <si>
    <t>Основное мероприятие 9.3 Подготовка, проведение и подведение итогов всероссийских сельскохозяйственных переписей</t>
  </si>
  <si>
    <t>31.12.2018</t>
  </si>
  <si>
    <t>9.3.1</t>
  </si>
  <si>
    <t>Шашлова Н.В., Начальник Управления статистики сельского хозяйства и окружающей природной среды, Федеральная служба государственной статистики</t>
  </si>
  <si>
    <t>28.12.2018</t>
  </si>
  <si>
    <t>9.3.2</t>
  </si>
  <si>
    <t>9.3.3</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</si>
  <si>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</si>
  <si>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</si>
  <si>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</si>
  <si>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9.4.2</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</si>
  <si>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</si>
  <si>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</si>
  <si>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</si>
  <si>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Подготовлены и размещены 29.03.2018 на официальном сайте единой информационной системы в сфере закупок – www.zakupki.gov.ru конкурсные документации на выполнение научно-исследовательских работ по темам: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 проведении открытого конкурса № 0173100011918000027) и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(извещение о проведении открытого конкурса № 0173100011918000028).</t>
  </si>
  <si>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</si>
  <si>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</si>
  <si>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</si>
  <si>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</si>
  <si>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</si>
  <si>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</si>
  <si>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</si>
  <si>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</si>
  <si>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</si>
  <si>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</si>
  <si>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</si>
  <si>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</si>
  <si>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</si>
  <si>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</si>
  <si>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</si>
  <si>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</si>
  <si>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</si>
  <si>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</si>
  <si>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</si>
  <si>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15.04.2018</t>
  </si>
  <si>
    <t>9.6</t>
  </si>
  <si>
    <t>Основное мероприятие 9.6 Организация и проведение  выборочных обследований отдельных аспектов занятости населения и оплаты труда</t>
  </si>
  <si>
    <t>9.6.1</t>
  </si>
  <si>
    <t>Зайнуллина З.Ж., Начальник Управления статистики труда, Федеральная служба государственной статистики</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</si>
  <si>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</si>
  <si>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</si>
  <si>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включено в план реализации государственной программы; включено в ведомственный план;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</si>
  <si>
    <t>10.03.2018</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</si>
  <si>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</si>
  <si>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</si>
  <si>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</si>
  <si>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</si>
  <si>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</si>
  <si>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</si>
  <si>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</si>
  <si>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</si>
  <si>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</si>
  <si>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</si>
  <si>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</si>
  <si>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</si>
  <si>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</si>
  <si>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</si>
  <si>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</si>
  <si>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 квартал 2018 г.</t>
    </r>
  </si>
  <si>
    <r>
      <rPr>
        <b/>
        <sz val="14"/>
        <rFont val="Times New Roman"/>
        <family val="1"/>
        <charset val="204"/>
      </rPr>
      <t>Ответственный исполнитель: Министерство экономического развития Российской Федерации</t>
    </r>
  </si>
  <si>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</si>
  <si>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</si>
  <si>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</si>
  <si>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</si>
  <si>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</si>
  <si>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</si>
  <si>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</si>
  <si>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</si>
  <si>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</si>
  <si>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</si>
  <si>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</si>
  <si>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</si>
  <si>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</si>
  <si>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</si>
  <si>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</si>
  <si>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</si>
  <si>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</si>
  <si>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</si>
  <si>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</si>
  <si>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</si>
  <si>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</si>
  <si>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</si>
  <si>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</si>
  <si>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</si>
  <si>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</si>
  <si>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</si>
  <si>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</si>
  <si>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9.2.2 Организационные мероприятия по подготовке и проведению Всероссийской переписи населения 2020 года</t>
  </si>
  <si>
    <t xml:space="preserve">Базаров А.В. (Федеральная служба государственной статистики), Начальник Управления организации проведения переписей и сплошных обследований     </t>
  </si>
  <si>
    <t>Мероприятие 9.2.3 .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</si>
  <si>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Мероприятие 9.2.4 Обработка материалов пробной переписи населения 2018 года</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</si>
  <si>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</si>
  <si>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Мероприятие 9.3.3 Обработка материалов и получение окончательных итогов всероссийских сельскохозяйственных переписей (микропереписей)</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</si>
  <si>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</si>
  <si>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</si>
  <si>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Контрольное событие 9.5.4.1 Утвержден приказ Росстата о Календарном плане подготовки и проведения Комплексного наблюдения условий жизни населения на 2018 год</t>
  </si>
  <si>
    <t>9.5.4.1</t>
  </si>
  <si>
    <t>9.5.9.1</t>
  </si>
  <si>
    <t>Контрольное событие 9.5.9.1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t>
  </si>
  <si>
    <t>Мероприятие 9.6.1 Подготовка, проведение и обработка итогов выборочных обследований рабочей силы</t>
  </si>
  <si>
    <t>Контрольное событие 9.6.2.1 Опубликованы итоги федеральных статистических наблюдений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t>
  </si>
  <si>
    <t>9.6.2.1</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</si>
  <si>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</si>
  <si>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</si>
  <si>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Базаров А.В. (Федеральная служба государственной статистики), Начальник Управления организации проведения переписей и сплошных обследований</t>
  </si>
  <si>
    <t>9.3.4</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</si>
  <si>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292 работ в сроки, установленные Федеральным планом статистических работ</t>
  </si>
  <si>
    <t>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292 работ. Подготовлен отчет о результатах выполнения Плана научно-исследовательских работ Росстата за 2017 год. За 4 месяца 2018 года подготовлено и утверждено 8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t>
  </si>
  <si>
    <t>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За 4 месяца 2018 года подготовлено и утверждено 8 конкурсных документаций на выполнение научно-исследовательских работ. 
Подготовлен отчет о результатах выполнения Плана научно-исследовательских работ Росстата за 2017 год, утвержденного приказом Росстата от 12.12.2016 № 788 (с изм. и доп.). 
Информация о проведении конкурсов размещена на официальном сайте единой информационной системы в сфере закупок – www.zakupki.gov.ru. В соответствии с Государственным контрактом от 18.07.2017 № 85-НР-2017-2018/Технократ-1 осуществляется выполнение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</si>
  <si>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государственной статистики. 
Утверждены и размещены на официальном сайте единой информационной системы в сфере закупок (www.zakupki.gov.ru) конкурсные документации на тему: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(извещение о проведении открытого конкурса от 26.04.2018 №0173100011918000047);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(извещение о проведении открытого конкурса от 26.04.2018 №0173100011918000046);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(извещение о проведении открытого конкурса от 26.04.2018 №0173100011918000045);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(извещение о проведении открытого конкурса от 27.04.2018 №0173100011918000051);
«Поставка запасных частей, комплектующих и принадлежностей для обеспечения функционирования информационно-вычислительной системы Росстата (ИВС Росстата)» (извещение о проведении открытого конкурса от 27.04.2018 №0173100011918000050).
Проводятся работы по согласованию технического задания на выполнение работ по приведению систем защиты информации (ИВС Росстата), на приобретение оборудования и расходных материалов для автоматизированных рабочих мест ИВС Росстата.
</t>
  </si>
  <si>
    <t>1.Утверждена конкурсная документация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 размещена 10.04.2018 на сайте zakupki.gov.ru  (извещение о проведении открытого конкурса от №0173100011918000035). 2.Утверждена конкурсная документация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и размещена 22.03.2018 на сайте zakupki.gov.ru  (извещение о проведении открытого конкурса от №0173100011918000021).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t>
  </si>
  <si>
    <t>Утверждена конкурсная документация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 размещена 10.04.2018 на сайте zakupki.gov.ru  (извещение о проведении открытого конкурса от №0173100011918000035)</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</si>
  <si>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</si>
  <si>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</si>
  <si>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Базаров А.В., Начальник Управления организации проведения переписей и сплошных обследований , Федеральная служба государственной статистики</t>
  </si>
  <si>
    <t xml:space="preserve">Заключен Государственный контракт от 23.04.2018 года № 21-ВСХП/242-2018/ПРАЙМ ГРУП-1  по теме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t>
  </si>
  <si>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</si>
  <si>
    <t>Проведен анализ международного стандарта природно-экономического учета,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источники информации по отдельным видам природных ресурсов. Проведено обучение персонала Росстата работе с модернизированной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Разработана централизованная система обработки данных для автоматизации процедур подготовик и проведения обследований с использованием планшетных компьютеров. Проведен анализ организационных и методологических положений выборочного обследования доходов населения в РФ и программы общеевропейского обследования EU-SILC. Проведен анализ методологических особенностей проведения переписей населения и организации текущего учета населения в России на соответствие международным рекомендациям и современным практикам в зарубежных странах. Обеспечено участие сотрудников Росстата в международных мероприятиях по тематике Проекта.</t>
  </si>
  <si>
    <t xml:space="preserve">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статслужб по расчетам показателей эффективности использования природных ресурсов; дана оценка применимости международного опыта в условиях России; проанализированы имеющиеся источники информации по отдельным видам природных ресурсов (природно-биологические, почвенно-земельные и минерально-энергетические). </t>
  </si>
  <si>
    <t>Проведено обучение персонала Росстата работе с модернизированной АС ГС ОФСН. Доработана и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третья очередь работ и внедрена в промышленную эксплуатацию доработанная система; в части СПЭЭО завершено обследование и проектирование новых возможностей системы.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t>
  </si>
  <si>
    <t>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включая сопоставительный анализ ключевых спецификаций, принципов операционализации переменных, включенных в программы обследований, и эффективности процедур обработки данных.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t>
  </si>
  <si>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совещании по индексам потребительских цен.
Разработана программа и проект учебного пособия для организации и проведения обучения по теме: "Формирование выборки для проведения статистических наблюдений"</t>
  </si>
  <si>
    <t>Подготовлены для дальнейшего утверждения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Выполнено обследование пользователей статистической информации и произведен расчет индекса доверия за 2016-2017 годы, проведен анализ статистического потенциала российской статистической системы на основе международной методики DQAF для системы национальных счетов.</t>
  </si>
  <si>
    <r>
      <t>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научно-исследовательских работ по темам: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(извещение о проведении открытого конкурса  от 29.03.2018 № 0173100011918000027) и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(извещение о проведении открытого конкурса  от 29.03.2018 № 0173100011918000028); -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((извещение о проведении открытого конкурса от 22.03.2018 №0173100011918000021 и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(извещение от 10.04.2018 №0173100011918000035).</t>
    </r>
    <r>
      <rPr>
        <sz val="14"/>
        <color rgb="FFFF0000"/>
        <rFont val="Times New Roman"/>
        <family val="1"/>
        <charset val="204"/>
      </rPr>
      <t xml:space="preserve"> </t>
    </r>
  </si>
  <si>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Приказом Росстата от 28.03.2018 № 139 утверждены отдельные документы пробной переписи населения 2018 год.  Утверждены и размещены 11.04.2018 на официальном сайте единой информационной системы в сфере закупок конкурсные документации по темам: «Разработка алгоритмов проведения импутации при создании автоматизированной системы для обработки материалов ВПН-2020» (извещение о проведении открытого конкурса № 0173100011918000037); «Разработка алгоритмов обеспечения конфиденциальности данных при создании автоматизированной системы для обработки материалов ВПН-2020» (извещение о проведении открытого конкурса № 0173100011918000038).Утверждены и размещены  конкурсные документации  26.04.2018 на сайте   zakupki.gov.ru  по темам: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 (извещение о проведении открытого конкурса от №0173100011918000049);"Оказание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(извещение о проведении открытого конкурса от №0173100011918000048).Проводятся работы по согласованию технического задания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(ГИС).Проводятся работы по согласованию технического задания на выполнение работ, связанных с обработкой материалов и получением итогов пробной переписи населения 2018 года.Разрабатывается техническая документация на поставку технческих средств для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t>
  </si>
  <si>
    <t>Утверждены и размещены 11.04.2018 на официальном сайте единой информационной системы в сфере закупок конкурсные документации по темам: «Разработка алгоритмов проведения импутации при создании автоматизированной системы для обработки материалов ВПН-2020» (извещение о проведении открытого конкурса № 0173100011918000037); «Разработка алгоритмов обеспечения конфиденциальности данных при создании автоматизированной системы для обработки материалов ВПН-2020» (извещение о проведении открытого конкурса № 0173100011918000038)</t>
  </si>
  <si>
    <t>Утверждены и размещены  конкурсные документации  26.04.2018 на сайте   zakupki.gov.ru  по темам: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 (извещение о проведении открытого конкурса от №0173100011918000049);"Оказание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(извещение о проведении открытого конкурса от №0173100011918000048).Проводятся работы по согласованию технического задания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(ГИС).Разрабатывается техническая документация на поставку технческих средств для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Доведены средства до территориальных органов Росстата на приобретение расходных материалов для офисного оборудования и оказание услуг связи.</t>
  </si>
  <si>
    <t>Утверждена конкурсная документация на тему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  и размещена 26.04.2018 на сайте zakupki.gov.ru  (извещение о проведении открытого конкурса от №0173100011918000049). Проводятся работы по согласованию технического задания навыполнение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апробации альтернативных методов сбора, сведений о населении пробной переписи населения, для реализации технологии интеграции ведомственных данных о населении с данными пробной переписи населения, а также работ, связанных с уточнением требований к технологиям сбора сведений о населении на основе использования геоинформационных систем (ГИС). Проводятся работы по согласованию технического задания на выполнение работ, связанных с обработкой материалов и получением итогов пробной переписи населения 2018 года.  Доведены средства до территориальных органов Росстата на заключение гражданско-правовых договоров с администраторами ЛВС, кодировщиками статистической инофрмации,  операторами ввода статистической инофрмации, операторами формального и логического контроля,  администраторами по сбору информациис планшетного компьютера, связанных со сбором сведений о населении, их обработкой и подведением итогов пробной переписи населения 2018 года.</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</si>
  <si>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Утверждена и размещена на сайте zakupki.gov.ru конкурсная документация по теме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(извещение о проведении открытого конкурса от 30.03.2018 №0173100011918000032).
В апреле 2018 г. в Росстате проведен семинар по вопросам подготовки и проведения выборочного наблюдения рациона питания населения с участием  85 специалистов ТОГС.
Подготовлено Техническое задание на выполнение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Доведены средства до территориальных органов Росстата на приобретение расходных материалов для офисного оборудования, оказание услуг связи, командировочные расходы, обучение привлекаемого временного переписного персонала специалистами ТОГС, проведение контрольных мероприятий,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 же заключены гражданско-правовые договора с временным переписным персоналом для выполнения работ, связанных с проведением выборочного наблюдения рациона питания населения.  
</t>
  </si>
  <si>
    <t>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19 февраля 2018 года на заседании Межведомственной рабочей группы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Приказом Росстата от 28.03.2018 № 139 утверждены отдельные документы пробной переписи населения 2018 года:  - Инструкция по актуализации списков адресов домов в городских и сельских населенных пунктах для регистратора;  - Инструкция по актуализации списков адресов домов в городских и сельских населенных пунктах для территориальных органов Росстата;  - Форма № 5 «Сводная ведомость по инструкторскому участку»;  - Форма № 6 «Сводная ведомость по переписному участку»;  - Форма № 7 «Сводная ведомость по городскому округу, муниципальному району»;  - Форма № 8 «Сводка итогов переписи населения по городскому округу, муниципальному району»;  - Форма № 9 «Информационная листовка (к лицам, которых трудно застать дома)»;  - Форма № 11 «Ярлык в портфель переписчика»; Форма Обложка. «Обложка на переписные документы»;  - Форма С «Список лиц»;  - Форма КС «Список лиц для контроля за заполнением переписных листов»;  - Форма СПР «Справка о прохождении переписи»;  - Указатели для переписных и инструкторских участков. Проект приказа Росстата "Об утверждении форм документов пробной переписи населения 2018 года" направлен на согласование в Минэкономразвитие (письмо Росстата от 18.04. 2018 № АС-08-2/420-ПМ).</t>
  </si>
  <si>
    <r>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Заключен Государственный контракт от 23.04.2018 года № 21-ВСХП/242-2018/ПРАЙМ ГРУП-1  по теме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t>
    </r>
    <r>
      <rPr>
        <i/>
        <sz val="14"/>
        <rFont val="Times New Roman"/>
        <family val="1"/>
        <charset val="204"/>
      </rPr>
      <t xml:space="preserve"> </t>
    </r>
    <r>
      <rPr>
        <sz val="14"/>
        <rFont val="Times New Roman"/>
        <family val="1"/>
        <charset val="204"/>
      </rPr>
      <t xml:space="preserve">Утверждена и размещена 30.03.2018 на сайте zakupki.gov.ru конкурсная документация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t>
    </r>
  </si>
  <si>
    <t>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Утверждена и размещена на официальном сайте единой информационной системы в сфере закупок – zakupki.gov.ru конкурсная документация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(извещение  о проведении открытого конкурса размещено от 30.03.2018 № 0173100011918000031).</t>
  </si>
  <si>
    <t xml:space="preserve"> Заключен Государственный контракт от 23.04.2018 года № 21-ВСХП/242-2018/ПРАЙМ ГРУП-1  по теме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t>
  </si>
  <si>
    <t xml:space="preserve">В январе-феврале 2018 г. проводились работы по разработке и согласованию технического задания на подготовку систематизированной статистической информации по качеству и доступности услуг для ее официальной публикации в виде тематического сборника. 
Утверждена и размещена на сайте zakupki.gov.ru конкурсная документация по теме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(извещение о проведении открытого конкурса от 30.03.2018 № 0173100011918000032).
В марте 2018 г. получены коммерческие предложения на выполнение работ по подготовке систематизированной статистической информации по качеству и доступности услуг для ее официальной публикации в виде тематического сборника. 
В апреле 2018 г. подготовлено Техническое задание на выполнение работ по подготовке систематизированной статистической информации по качеству и доступности социальных услуг для ее официальной публикации.
</t>
  </si>
  <si>
    <t xml:space="preserve">В рамках подготовки к проведению комплексного наблюдения утвержден Календарный план подготовки, проведения и обработки итогов Комплексного наблюдения условий жизни населения на 2018-2019 годы (приказ Росстата от 02.02.2018 № 47).
Осуществляется разработка основных методологических и организационных положений комплексного наблюдения условий жизни населения. 
Утверждена и размещена на сайте zakupki.gov.ru конкурсная документаци по теме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(извещение о проведении открытого конкурса от 30.03.2018 № 0173100011918000032).
Доведены средства до территориальных органов Росстата на заключение гражданско-правовых договоров с операторами формального и логического контроля и операторами ввода статистической информации, связанных с проведением комплексного наблюдения условий жизни населения на 2018 год на региональном уровне, а так же на приобретение расходных материалов для офисного оборудования и оказание услуг связи. 
В апреле 2018 г.  подготовлены и проходят согласование в Управлениях ЦА основные методологические и организационные положения комплексного наблюдения условий жизни населения.
</t>
  </si>
  <si>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</si>
  <si>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марте 2018 г. продолжалось формирование обобщенного информационного фонда с данными в целом по Российской Федерации. 
Утверждены и размещены на сайте zakupki.gov.ru конкурсные документации по темам: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(извещение о проведении открытого конкурса от 30.03.2018  №0173100011918000032);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(извещение о проведении открытого конкурса от 06.04.2018 №0173100011918000034).
Доведены средства до территориальных органов Росстата и заключены гражданско-правовые договора с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оказание услуг связи.
В апреле 2018 г. продолжались работы по формированию обобщенного информационного фонда наблюдения.
</t>
  </si>
  <si>
    <t xml:space="preserve">Приказами Росстата утверждены: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(от 26.02.2018 № 92);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Проводится работа по согласованию с Минздравом России программы выборочного наблюдения. 
Утверждены и размещены на сайте zakupki.gov.ru конкурсные документации: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(извещение о проведении открытого конкурса от 30.03.2018 № 0173100011918000030) и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(извещение о проведении открытого конкурса от 18.04.2018  № 0173100011918000041).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2018г. Доведены средства до территориальных органов Росстата на заключение гражданско-правовых договоров с операторами формального и логического контроля, связанных с проведением выборочного наблюдения поведенческих факторов, влияющих на состояние здоровья населения, а так же на оказание услуг связи.
</t>
  </si>
  <si>
    <t xml:space="preserve">В январе - феврале 2018 г. проводились работы:
-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 по разработке и согласованию технического задания на подготовку систематизированной статистической информации по качеству и доступности услуг для ее официальной публикации в виде тематического сборника;
- по проведению опросов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 по завершению работ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 по утверждению Календарного плана по подготовке, проведению и обработке итогов Комплексного наблюдения условий жизни населения на 2018-2019 годы;
- по утверждению Календарного плана по подготовке, проведению и обработке итогов Выборочного наблюдения поведенческих факторов, влияющих на состояние здоровья населения в 2018 году;
- 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В марте 2018 г.:
-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 получены коммерческие предложения на выполнение работ по подготовке систематизированной статистической информации по качеству и доступности услуг для ее официальной публикации в виде тематического сборника;
- продолжалось формирование обобщенного информационного фонда с данными в целом по Российской Федерации;
- утверждены Основные методологические и организационные положения Выборочного наблюдения поведенческих факторов, влияющих на состояние здоровья населения;
-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на Интернет-портале Росстата.
В апреле 2018 г.: 
- проведен семинар по вопросам подготовки и проведения выборочного наблюдения рациона питания населения с участием  85 специалистов ТОГС;
- подготовлено Техническое задание на выполнение работ по подготовке систематизированной статистической информации по качеству и доступности социальных услуг для ее официальной публикации;
- продолжались работы по формированию обобщенного информационного фонда наблюдения;
- подготовлены и проходят согласование в Управлениях ЦА основные методологические и организационные положения комплексного наблюдения условий жизни населения.
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научно-исследовательских работ по темам: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(извещение о проведении открытого конкурса от 30.03.2018 № 0173100011918000030) и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(извещение о проведении открытого конкурса от 06.04.2018 №0173100011918000034);
-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(извещение о проведении открытого конкурса от 30.03.2018 №0173100011918000032) и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(извещение о проведении открытого конкурса от 18.04.2018  № 0173100011918000041).
</t>
  </si>
  <si>
    <t xml:space="preserve">В январе-апреле 2018 г.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(http://www.gks.ru/bgd/free/b04_03/IssWWW.exe/Stg/d03/36.htm), других ежемесячных публикациях Росстата в сроки, установленные Федеральным планом статистических работ. Итоги за 2017 г. опубликованы на официальном сайте Росстата 26 марта т.г. в статистическом бюллетене «Итоги выборочного обследования рабочей силы» (http://www.gks.ru/wps/wcm/connect/rosstat_main/rosstat/ru/statistics/publications/catalog/doc_1140097038766);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г. и дополнены 13.04.2018 г., за январь 2018 года - 26.02.2018 г., за январь-февраль 2018 года - 26.03.2018 г., за январь-март - 24.04.2018 г. 
Заключено доп. 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на проведение обследования численности и заработной платы работников по категориям в организациях социальной сферы и науки. 
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научно-исследовательских работ по темам: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(извещение о проведении открытого конкурса от 26.03.2018 № 0173100011918000023) и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(извещение о проведении открытого конкурса от 29.03.2018 № 0173100011918000024).
</t>
  </si>
  <si>
    <t>В январе - апреле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г. и дополнены 13.04.2018 г. , за январь 2018 года - 26.02.2018 г., за январь-февраль 2018 года - 26.03.2018 г., за январь-март - 24.04.2018 г. (http://www.gks.ru/wps/wcm/connect/rosstat_main/rosstat/ru/statistics/wages/). Заключено доп.соглашение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численности и заработной платы работников по категориям в организациях социальной сферы и науки. В соответствии с заключенным ГК осуществляются работы по обеспечению выполнения Производственного плана Росстата на 2018 год в части проведения обследования численности и заработной платы работников по категориям в организациях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t>
  </si>
  <si>
    <t xml:space="preserve">В январе-апреле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других ежемесячных публикациях Росстата в сроки, установленные Федеральным планом статистических работ.  Итоги за 2017 г. опубликованы в статистическом бюллетене "Итоги выборочного обследования рабочей силы" (http://www.gks.ru/wps/wcm/connect/rosstat_main/rosstat/ru/statistics/publications/catalog/doc_1140097038766), размещенном на официальном сайте  Росстата 26 марта т.г.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Заключено доп.соглашение от 06.03.2018  № 2 к ГК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информационо-коммуникационных технологий» на проведение  обследования рабочей силы.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Утверждены и размещены на официальном сайте единой информационной системы в сфере закупок (www.zakupki.gov.ru) конкурсные документации: - на выполнение научно-исследовательских работ по темам: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(извещение о проведении открытого конкурса  от 26.03.2018 № 0173100011918000023) и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(извещение о проведении открытого конкурса от 29.03.2018 № 0173100011918000024).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со временным персоналом для выполнения работ, с операторами ввода статистической информации, кодировщиками статистической информации, связанных с поведением выборочного  обследования рабочей силы.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</si>
</sst>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4"/>
      <name val="Times New Roman"/>
      <family val="1"/>
      <charset val="204"/>
    </font>
    <font>
      <b/>
      <sz val="14"/>
      <name val="Times New Roman"/>
      <family val="1"/>
      <charset val="204"/>
    </font>
    <font>
      <sz val="11"/>
      <name val="Calibri"/>
      <family val="2"/>
      <charset val="204"/>
    </font>
    <font>
      <sz val="14"/>
      <color rgb="FFFF0000"/>
      <name val="Times New Roman"/>
      <family val="1"/>
      <charset val="204"/>
    </font>
    <font>
      <i/>
      <sz val="1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4">
    <xf numFmtId="0" fontId="0" fillId="0" borderId="0" xfId="0" applyNumberFormat="1" applyFont="1"/>
    <xf numFmtId="0" fontId="1" fillId="0" borderId="1" xfId="0" applyNumberFormat="1" applyFont="1" applyFill="1" applyBorder="1" applyAlignment="1">
      <alignment horizontal="left" vertical="top" wrapText="1"/>
    </xf>
    <xf numFmtId="0" fontId="1" fillId="0" borderId="0" xfId="0" applyNumberFormat="1" applyFont="1" applyFill="1"/>
    <xf numFmtId="0" fontId="1" fillId="0" borderId="0" xfId="0" applyNumberFormat="1" applyFont="1"/>
    <xf numFmtId="0" fontId="1" fillId="2" borderId="1" xfId="0" applyNumberFormat="1" applyFont="1" applyFill="1" applyBorder="1" applyAlignment="1">
      <alignment horizontal="center" vertical="top" wrapText="1"/>
    </xf>
    <xf numFmtId="49" fontId="1" fillId="2" borderId="1" xfId="0" applyNumberFormat="1" applyFont="1" applyFill="1" applyBorder="1" applyAlignment="1">
      <alignment horizontal="center" vertical="top" wrapText="1"/>
    </xf>
    <xf numFmtId="14" fontId="1" fillId="0" borderId="1" xfId="0" applyNumberFormat="1" applyFont="1" applyBorder="1" applyAlignment="1">
      <alignment horizontal="center" vertical="top" wrapText="1"/>
    </xf>
    <xf numFmtId="4" fontId="1" fillId="0" borderId="0" xfId="0" applyNumberFormat="1" applyFont="1"/>
    <xf numFmtId="0" fontId="1" fillId="0" borderId="1" xfId="0" applyNumberFormat="1" applyFont="1" applyBorder="1" applyAlignment="1">
      <alignment horizontal="justify" vertical="top" wrapText="1"/>
    </xf>
    <xf numFmtId="0" fontId="1" fillId="4" borderId="0" xfId="0" applyNumberFormat="1" applyFont="1" applyFill="1"/>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4" fontId="1" fillId="2"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14" fontId="1" fillId="0" borderId="1" xfId="0" applyNumberFormat="1" applyFont="1" applyBorder="1" applyAlignment="1">
      <alignment horizontal="left" vertical="top" wrapText="1"/>
    </xf>
    <xf numFmtId="4" fontId="1" fillId="0" borderId="1" xfId="0" applyNumberFormat="1" applyFont="1" applyBorder="1" applyAlignment="1">
      <alignment horizontal="center" vertical="top" wrapText="1"/>
    </xf>
    <xf numFmtId="0" fontId="0"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0" fillId="0" borderId="1" xfId="0" applyNumberFormat="1" applyFont="1" applyBorder="1" applyAlignment="1">
      <alignment vertical="top" wrapText="1"/>
    </xf>
    <xf numFmtId="0" fontId="1" fillId="0" borderId="1" xfId="0" applyNumberFormat="1" applyFont="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14" fontId="1" fillId="0" borderId="1" xfId="0" applyNumberFormat="1" applyFont="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justify" vertical="top" wrapText="1"/>
    </xf>
    <xf numFmtId="14" fontId="1" fillId="0" borderId="1"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0" borderId="2" xfId="0" applyNumberFormat="1" applyFont="1" applyBorder="1" applyAlignment="1">
      <alignment horizontal="justify" vertical="top" wrapText="1"/>
    </xf>
    <xf numFmtId="0" fontId="1" fillId="0" borderId="3" xfId="0" applyNumberFormat="1" applyFont="1" applyBorder="1" applyAlignment="1">
      <alignment horizontal="justify" vertical="top" wrapText="1"/>
    </xf>
    <xf numFmtId="0" fontId="1" fillId="0" borderId="4" xfId="0" applyNumberFormat="1" applyFont="1" applyBorder="1" applyAlignment="1">
      <alignment horizontal="justify" vertical="top" wrapText="1"/>
    </xf>
    <xf numFmtId="0" fontId="3" fillId="0" borderId="1" xfId="0" applyNumberFormat="1" applyFont="1" applyBorder="1" applyAlignment="1">
      <alignment horizontal="justify" vertical="top" wrapText="1"/>
    </xf>
    <xf numFmtId="4" fontId="1" fillId="4" borderId="1" xfId="0" applyNumberFormat="1" applyFont="1" applyFill="1" applyBorder="1" applyAlignment="1">
      <alignment horizontal="center" vertical="top" wrapText="1"/>
    </xf>
    <xf numFmtId="4"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8"/>
  <sheetViews>
    <sheetView tabSelected="1" view="pageBreakPreview" topLeftCell="A28" zoomScale="60" zoomScaleNormal="60" workbookViewId="0">
      <selection activeCell="K9" sqref="K9"/>
    </sheetView>
  </sheetViews>
  <sheetFormatPr defaultColWidth="25" defaultRowHeight="18.75" x14ac:dyDescent="0.3"/>
  <cols>
    <col min="1" max="1" width="4.5703125" style="3" customWidth="1"/>
    <col min="2" max="2" width="38.5703125" style="3" customWidth="1"/>
    <col min="3" max="3" width="7" style="3" customWidth="1"/>
    <col min="4" max="4" width="25" style="3" customWidth="1"/>
    <col min="5" max="5" width="16" style="3" customWidth="1"/>
    <col min="6" max="6" width="14.7109375" style="3" customWidth="1"/>
    <col min="7" max="7" width="15.7109375" style="3" customWidth="1"/>
    <col min="8" max="8" width="100" style="3" customWidth="1"/>
    <col min="9" max="9" width="20.28515625" style="3" customWidth="1"/>
    <col min="10" max="10" width="18.5703125" style="3" customWidth="1"/>
    <col min="11" max="11" width="19" style="7" customWidth="1"/>
    <col min="12" max="12" width="19" style="3" customWidth="1"/>
    <col min="13" max="16384" width="25" style="3"/>
  </cols>
  <sheetData>
    <row r="1" spans="1:12" ht="26.45" customHeight="1" x14ac:dyDescent="0.3">
      <c r="A1" s="27" t="s">
        <v>83</v>
      </c>
      <c r="B1" s="27"/>
      <c r="C1" s="27"/>
      <c r="D1" s="27"/>
      <c r="E1" s="27"/>
      <c r="F1" s="27"/>
      <c r="G1" s="27"/>
      <c r="H1" s="27"/>
      <c r="I1" s="27"/>
      <c r="J1" s="27"/>
      <c r="K1" s="23"/>
      <c r="L1" s="27"/>
    </row>
    <row r="2" spans="1:12" ht="26.45" customHeight="1" x14ac:dyDescent="0.3">
      <c r="A2" s="25" t="s">
        <v>84</v>
      </c>
      <c r="B2" s="25"/>
      <c r="C2" s="25"/>
      <c r="D2" s="25"/>
      <c r="E2" s="25"/>
      <c r="F2" s="25"/>
      <c r="G2" s="25"/>
      <c r="H2" s="25"/>
      <c r="I2" s="25"/>
      <c r="J2" s="25"/>
      <c r="K2" s="41"/>
      <c r="L2" s="25"/>
    </row>
    <row r="3" spans="1:12" ht="26.45" customHeight="1" x14ac:dyDescent="0.3">
      <c r="A3" s="25" t="s">
        <v>85</v>
      </c>
      <c r="B3" s="25"/>
      <c r="C3" s="25"/>
      <c r="D3" s="25"/>
      <c r="E3" s="25"/>
      <c r="F3" s="25"/>
      <c r="G3" s="25"/>
      <c r="H3" s="25"/>
      <c r="I3" s="25"/>
      <c r="J3" s="25"/>
      <c r="K3" s="41"/>
      <c r="L3" s="25"/>
    </row>
    <row r="4" spans="1:12" ht="69.95" customHeight="1" x14ac:dyDescent="0.3">
      <c r="A4" s="42" t="s">
        <v>86</v>
      </c>
      <c r="B4" s="42" t="s">
        <v>87</v>
      </c>
      <c r="C4" s="42" t="s">
        <v>88</v>
      </c>
      <c r="D4" s="42" t="s">
        <v>89</v>
      </c>
      <c r="E4" s="42" t="s">
        <v>90</v>
      </c>
      <c r="F4" s="42" t="s">
        <v>91</v>
      </c>
      <c r="G4" s="42" t="s">
        <v>92</v>
      </c>
      <c r="H4" s="42" t="s">
        <v>93</v>
      </c>
      <c r="I4" s="42" t="s">
        <v>94</v>
      </c>
      <c r="J4" s="42"/>
      <c r="K4" s="43"/>
      <c r="L4" s="42" t="s">
        <v>95</v>
      </c>
    </row>
    <row r="5" spans="1:12" ht="115.5" customHeight="1" x14ac:dyDescent="0.3">
      <c r="A5" s="42"/>
      <c r="B5" s="42"/>
      <c r="C5" s="42"/>
      <c r="D5" s="42"/>
      <c r="E5" s="42"/>
      <c r="F5" s="42"/>
      <c r="G5" s="42"/>
      <c r="H5" s="42"/>
      <c r="I5" s="19" t="s">
        <v>96</v>
      </c>
      <c r="J5" s="19" t="s">
        <v>97</v>
      </c>
      <c r="K5" s="20" t="s">
        <v>98</v>
      </c>
      <c r="L5" s="42"/>
    </row>
    <row r="6" spans="1:12" ht="16.899999999999999" customHeight="1" x14ac:dyDescent="0.3">
      <c r="A6" s="19" t="s">
        <v>99</v>
      </c>
      <c r="B6" s="19" t="s">
        <v>100</v>
      </c>
      <c r="C6" s="19" t="s">
        <v>101</v>
      </c>
      <c r="D6" s="19" t="s">
        <v>102</v>
      </c>
      <c r="E6" s="19" t="s">
        <v>103</v>
      </c>
      <c r="F6" s="19" t="s">
        <v>104</v>
      </c>
      <c r="G6" s="19" t="s">
        <v>105</v>
      </c>
      <c r="H6" s="19" t="s">
        <v>106</v>
      </c>
      <c r="I6" s="19" t="s">
        <v>107</v>
      </c>
      <c r="J6" s="19" t="s">
        <v>108</v>
      </c>
      <c r="K6" s="20" t="s">
        <v>109</v>
      </c>
      <c r="L6" s="19" t="s">
        <v>110</v>
      </c>
    </row>
    <row r="7" spans="1:12" ht="21.95" customHeight="1" x14ac:dyDescent="0.3">
      <c r="A7" s="27" t="s">
        <v>2</v>
      </c>
      <c r="B7" s="27"/>
      <c r="C7" s="27"/>
      <c r="D7" s="27"/>
      <c r="E7" s="27"/>
      <c r="F7" s="27"/>
      <c r="G7" s="27"/>
      <c r="H7" s="27"/>
      <c r="I7" s="27"/>
      <c r="J7" s="27"/>
      <c r="K7" s="23"/>
      <c r="L7" s="27"/>
    </row>
    <row r="8" spans="1:12" ht="21.95" customHeight="1" x14ac:dyDescent="0.3">
      <c r="A8" s="27" t="s">
        <v>5</v>
      </c>
      <c r="B8" s="27"/>
      <c r="C8" s="27"/>
      <c r="D8" s="27"/>
      <c r="E8" s="27"/>
      <c r="F8" s="27"/>
      <c r="G8" s="27"/>
      <c r="H8" s="27"/>
      <c r="I8" s="27"/>
      <c r="J8" s="27"/>
      <c r="K8" s="23"/>
      <c r="L8" s="27"/>
    </row>
    <row r="9" spans="1:12" ht="25.5" customHeight="1" x14ac:dyDescent="0.3">
      <c r="A9" s="17"/>
      <c r="B9" s="17" t="s">
        <v>3</v>
      </c>
      <c r="C9" s="17" t="s">
        <v>3</v>
      </c>
      <c r="D9" s="17" t="s">
        <v>4</v>
      </c>
      <c r="E9" s="17" t="s">
        <v>4</v>
      </c>
      <c r="F9" s="17" t="s">
        <v>4</v>
      </c>
      <c r="G9" s="17" t="s">
        <v>4</v>
      </c>
      <c r="H9" s="17" t="s">
        <v>4</v>
      </c>
      <c r="I9" s="12">
        <f>I10+I23+I42+I58+I73+I109+I122</f>
        <v>19178903.100000001</v>
      </c>
      <c r="J9" s="12">
        <f t="shared" ref="J9:L9" si="0">J10+J23+J42+J58+J73+J109+J122</f>
        <v>16523076.600000001</v>
      </c>
      <c r="K9" s="12">
        <f t="shared" si="0"/>
        <v>3672452.8</v>
      </c>
      <c r="L9" s="12">
        <f t="shared" si="0"/>
        <v>2612603.5099999993</v>
      </c>
    </row>
    <row r="10" spans="1:12" s="2" customFormat="1" ht="199.5" customHeight="1" x14ac:dyDescent="0.3">
      <c r="A10" s="15" t="s">
        <v>6</v>
      </c>
      <c r="B10" s="1" t="s">
        <v>7</v>
      </c>
      <c r="C10" s="15" t="s">
        <v>3</v>
      </c>
      <c r="D10" s="15" t="s">
        <v>8</v>
      </c>
      <c r="E10" s="15" t="s">
        <v>9</v>
      </c>
      <c r="F10" s="15"/>
      <c r="G10" s="15" t="s">
        <v>4</v>
      </c>
      <c r="H10" s="10" t="s">
        <v>133</v>
      </c>
      <c r="I10" s="11">
        <f>I11+I14+I18</f>
        <v>14112746.500000002</v>
      </c>
      <c r="J10" s="11">
        <f t="shared" ref="J10:L10" si="1">J11+J14+J18</f>
        <v>11456936.300000001</v>
      </c>
      <c r="K10" s="11">
        <f t="shared" si="1"/>
        <v>3191763.5</v>
      </c>
      <c r="L10" s="11">
        <f t="shared" si="1"/>
        <v>1501711.4</v>
      </c>
    </row>
    <row r="11" spans="1:12" ht="316.5" customHeight="1" x14ac:dyDescent="0.3">
      <c r="A11" s="17" t="s">
        <v>10</v>
      </c>
      <c r="B11" s="16" t="s">
        <v>11</v>
      </c>
      <c r="C11" s="17" t="s">
        <v>3</v>
      </c>
      <c r="D11" s="17" t="s">
        <v>12</v>
      </c>
      <c r="E11" s="6">
        <v>44196</v>
      </c>
      <c r="F11" s="17"/>
      <c r="G11" s="17" t="s">
        <v>4</v>
      </c>
      <c r="H11" s="8" t="s">
        <v>132</v>
      </c>
      <c r="I11" s="18">
        <v>13012902.4</v>
      </c>
      <c r="J11" s="18">
        <v>10357867.199999999</v>
      </c>
      <c r="K11" s="18">
        <v>3001804.3</v>
      </c>
      <c r="L11" s="18">
        <v>612532.30000000005</v>
      </c>
    </row>
    <row r="12" spans="1:12" s="2" customFormat="1" ht="98.25" customHeight="1" x14ac:dyDescent="0.3">
      <c r="A12" s="15"/>
      <c r="B12" s="1" t="s">
        <v>0</v>
      </c>
      <c r="C12" s="28"/>
      <c r="D12" s="28"/>
      <c r="E12" s="28"/>
      <c r="F12" s="28"/>
      <c r="G12" s="28"/>
      <c r="H12" s="28"/>
      <c r="I12" s="28"/>
      <c r="J12" s="28"/>
      <c r="K12" s="28"/>
      <c r="L12" s="28"/>
    </row>
    <row r="13" spans="1:12" s="2" customFormat="1" ht="119.25" customHeight="1" x14ac:dyDescent="0.3">
      <c r="A13" s="15"/>
      <c r="B13" s="1" t="s">
        <v>1</v>
      </c>
      <c r="C13" s="28"/>
      <c r="D13" s="28"/>
      <c r="E13" s="28"/>
      <c r="F13" s="28"/>
      <c r="G13" s="28"/>
      <c r="H13" s="28"/>
      <c r="I13" s="28"/>
      <c r="J13" s="28"/>
      <c r="K13" s="28"/>
      <c r="L13" s="28"/>
    </row>
    <row r="14" spans="1:12" ht="345.75" customHeight="1" x14ac:dyDescent="0.3">
      <c r="A14" s="27" t="s">
        <v>111</v>
      </c>
      <c r="B14" s="25" t="s">
        <v>112</v>
      </c>
      <c r="C14" s="27" t="s">
        <v>3</v>
      </c>
      <c r="D14" s="27" t="s">
        <v>12</v>
      </c>
      <c r="E14" s="30">
        <v>44196</v>
      </c>
      <c r="F14" s="27"/>
      <c r="G14" s="27" t="s">
        <v>4</v>
      </c>
      <c r="H14" s="29" t="s">
        <v>134</v>
      </c>
      <c r="I14" s="23">
        <v>46949.3</v>
      </c>
      <c r="J14" s="23">
        <v>46949.3</v>
      </c>
      <c r="K14" s="23">
        <v>0</v>
      </c>
      <c r="L14" s="23">
        <v>7000</v>
      </c>
    </row>
    <row r="15" spans="1:12" ht="0.75" customHeight="1" x14ac:dyDescent="0.3">
      <c r="A15" s="27"/>
      <c r="B15" s="25"/>
      <c r="C15" s="27"/>
      <c r="D15" s="27"/>
      <c r="E15" s="27"/>
      <c r="F15" s="27"/>
      <c r="G15" s="27"/>
      <c r="H15" s="39"/>
      <c r="I15" s="23"/>
      <c r="J15" s="23"/>
      <c r="K15" s="23"/>
      <c r="L15" s="23"/>
    </row>
    <row r="16" spans="1:12" s="2" customFormat="1" ht="99" customHeight="1" x14ac:dyDescent="0.3">
      <c r="A16" s="15"/>
      <c r="B16" s="1" t="s">
        <v>0</v>
      </c>
      <c r="C16" s="28"/>
      <c r="D16" s="28"/>
      <c r="E16" s="28"/>
      <c r="F16" s="28"/>
      <c r="G16" s="28"/>
      <c r="H16" s="28"/>
      <c r="I16" s="28"/>
      <c r="J16" s="28"/>
      <c r="K16" s="28"/>
      <c r="L16" s="28"/>
    </row>
    <row r="17" spans="1:12" s="2" customFormat="1" ht="117.75" customHeight="1" x14ac:dyDescent="0.3">
      <c r="A17" s="15"/>
      <c r="B17" s="1" t="s">
        <v>1</v>
      </c>
      <c r="C17" s="28"/>
      <c r="D17" s="28"/>
      <c r="E17" s="28"/>
      <c r="F17" s="28"/>
      <c r="G17" s="28"/>
      <c r="H17" s="28"/>
      <c r="I17" s="28"/>
      <c r="J17" s="28"/>
      <c r="K17" s="28"/>
      <c r="L17" s="28"/>
    </row>
    <row r="18" spans="1:12" ht="376.5" customHeight="1" x14ac:dyDescent="0.3">
      <c r="A18" s="27" t="s">
        <v>14</v>
      </c>
      <c r="B18" s="25" t="s">
        <v>15</v>
      </c>
      <c r="C18" s="27" t="s">
        <v>3</v>
      </c>
      <c r="D18" s="27" t="s">
        <v>16</v>
      </c>
      <c r="E18" s="30">
        <v>44196</v>
      </c>
      <c r="F18" s="27"/>
      <c r="G18" s="27" t="s">
        <v>4</v>
      </c>
      <c r="H18" s="29" t="s">
        <v>135</v>
      </c>
      <c r="I18" s="23">
        <v>1052894.8</v>
      </c>
      <c r="J18" s="23">
        <v>1052119.8</v>
      </c>
      <c r="K18" s="23">
        <v>189959.2</v>
      </c>
      <c r="L18" s="23">
        <v>882179.1</v>
      </c>
    </row>
    <row r="19" spans="1:12" ht="306.75" customHeight="1" x14ac:dyDescent="0.3">
      <c r="A19" s="27"/>
      <c r="B19" s="25"/>
      <c r="C19" s="27"/>
      <c r="D19" s="27"/>
      <c r="E19" s="30"/>
      <c r="F19" s="27"/>
      <c r="G19" s="27"/>
      <c r="H19" s="29"/>
      <c r="I19" s="23"/>
      <c r="J19" s="23"/>
      <c r="K19" s="23"/>
      <c r="L19" s="23"/>
    </row>
    <row r="20" spans="1:12" ht="218.25" hidden="1" customHeight="1" x14ac:dyDescent="0.3">
      <c r="A20" s="27"/>
      <c r="B20" s="25"/>
      <c r="C20" s="27"/>
      <c r="D20" s="27"/>
      <c r="E20" s="30"/>
      <c r="F20" s="27"/>
      <c r="G20" s="27"/>
      <c r="H20" s="29"/>
      <c r="I20" s="23"/>
      <c r="J20" s="23"/>
      <c r="K20" s="23"/>
      <c r="L20" s="23"/>
    </row>
    <row r="21" spans="1:12" s="2" customFormat="1" ht="96.75" customHeight="1" x14ac:dyDescent="0.3">
      <c r="A21" s="15"/>
      <c r="B21" s="1" t="s">
        <v>0</v>
      </c>
      <c r="C21" s="28"/>
      <c r="D21" s="28"/>
      <c r="E21" s="28"/>
      <c r="F21" s="28"/>
      <c r="G21" s="28"/>
      <c r="H21" s="28"/>
      <c r="I21" s="28"/>
      <c r="J21" s="28"/>
      <c r="K21" s="28"/>
      <c r="L21" s="28"/>
    </row>
    <row r="22" spans="1:12" s="2" customFormat="1" ht="116.25" customHeight="1" x14ac:dyDescent="0.3">
      <c r="A22" s="15"/>
      <c r="B22" s="1" t="s">
        <v>1</v>
      </c>
      <c r="C22" s="28"/>
      <c r="D22" s="28"/>
      <c r="E22" s="28"/>
      <c r="F22" s="28"/>
      <c r="G22" s="28"/>
      <c r="H22" s="28"/>
      <c r="I22" s="28"/>
      <c r="J22" s="28"/>
      <c r="K22" s="28"/>
      <c r="L22" s="28"/>
    </row>
    <row r="23" spans="1:12" s="2" customFormat="1" ht="409.5" customHeight="1" x14ac:dyDescent="0.3">
      <c r="A23" s="28" t="s">
        <v>17</v>
      </c>
      <c r="B23" s="32" t="s">
        <v>18</v>
      </c>
      <c r="C23" s="28" t="s">
        <v>3</v>
      </c>
      <c r="D23" s="28" t="s">
        <v>8</v>
      </c>
      <c r="E23" s="28" t="s">
        <v>9</v>
      </c>
      <c r="F23" s="28"/>
      <c r="G23" s="28" t="s">
        <v>4</v>
      </c>
      <c r="H23" s="33" t="s">
        <v>150</v>
      </c>
      <c r="I23" s="31">
        <f>I26+I29+I34+I38</f>
        <v>2820458.3</v>
      </c>
      <c r="J23" s="31">
        <f t="shared" ref="J23:L23" si="2">J26+J29+J34+J38</f>
        <v>2820458.3</v>
      </c>
      <c r="K23" s="31">
        <f t="shared" si="2"/>
        <v>4025.4</v>
      </c>
      <c r="L23" s="31">
        <f t="shared" si="2"/>
        <v>362872.4</v>
      </c>
    </row>
    <row r="24" spans="1:12" ht="409.6" customHeight="1" x14ac:dyDescent="0.3">
      <c r="A24" s="27"/>
      <c r="B24" s="25"/>
      <c r="C24" s="27"/>
      <c r="D24" s="27"/>
      <c r="E24" s="27"/>
      <c r="F24" s="27"/>
      <c r="G24" s="27"/>
      <c r="H24" s="29"/>
      <c r="I24" s="23"/>
      <c r="J24" s="40"/>
      <c r="K24" s="40"/>
      <c r="L24" s="40"/>
    </row>
    <row r="25" spans="1:12" ht="94.5" customHeight="1" x14ac:dyDescent="0.3">
      <c r="A25" s="27"/>
      <c r="B25" s="25"/>
      <c r="C25" s="27"/>
      <c r="D25" s="27"/>
      <c r="E25" s="27"/>
      <c r="F25" s="27"/>
      <c r="G25" s="27"/>
      <c r="H25" s="29"/>
      <c r="I25" s="23"/>
      <c r="J25" s="40"/>
      <c r="K25" s="40"/>
      <c r="L25" s="40"/>
    </row>
    <row r="26" spans="1:12" ht="177" customHeight="1" x14ac:dyDescent="0.3">
      <c r="A26" s="17" t="s">
        <v>19</v>
      </c>
      <c r="B26" s="16" t="s">
        <v>20</v>
      </c>
      <c r="C26" s="17" t="s">
        <v>3</v>
      </c>
      <c r="D26" s="17" t="s">
        <v>21</v>
      </c>
      <c r="E26" s="6">
        <v>44196</v>
      </c>
      <c r="F26" s="17"/>
      <c r="G26" s="17" t="s">
        <v>4</v>
      </c>
      <c r="H26" s="8" t="s">
        <v>151</v>
      </c>
      <c r="I26" s="18">
        <v>20000</v>
      </c>
      <c r="J26" s="18">
        <v>20000</v>
      </c>
      <c r="K26" s="18">
        <v>0</v>
      </c>
      <c r="L26" s="18">
        <v>0</v>
      </c>
    </row>
    <row r="27" spans="1:12" ht="100.5" customHeight="1" x14ac:dyDescent="0.3">
      <c r="A27" s="17"/>
      <c r="B27" s="16" t="s">
        <v>0</v>
      </c>
      <c r="C27" s="25"/>
      <c r="D27" s="25"/>
      <c r="E27" s="25"/>
      <c r="F27" s="25"/>
      <c r="G27" s="25"/>
      <c r="H27" s="25"/>
      <c r="I27" s="25"/>
      <c r="J27" s="25"/>
      <c r="K27" s="25"/>
      <c r="L27" s="25"/>
    </row>
    <row r="28" spans="1:12" ht="114" customHeight="1" x14ac:dyDescent="0.3">
      <c r="A28" s="17"/>
      <c r="B28" s="16" t="s">
        <v>1</v>
      </c>
      <c r="C28" s="25"/>
      <c r="D28" s="25"/>
      <c r="E28" s="25"/>
      <c r="F28" s="25"/>
      <c r="G28" s="25"/>
      <c r="H28" s="25"/>
      <c r="I28" s="25"/>
      <c r="J28" s="25"/>
      <c r="K28" s="25"/>
      <c r="L28" s="25"/>
    </row>
    <row r="29" spans="1:12" ht="409.6" customHeight="1" x14ac:dyDescent="0.3">
      <c r="A29" s="27" t="s">
        <v>22</v>
      </c>
      <c r="B29" s="25" t="s">
        <v>113</v>
      </c>
      <c r="C29" s="27" t="s">
        <v>3</v>
      </c>
      <c r="D29" s="27" t="s">
        <v>114</v>
      </c>
      <c r="E29" s="30">
        <v>44196</v>
      </c>
      <c r="F29" s="27"/>
      <c r="G29" s="27" t="s">
        <v>4</v>
      </c>
      <c r="H29" s="29" t="s">
        <v>155</v>
      </c>
      <c r="I29" s="23">
        <v>1638627.7</v>
      </c>
      <c r="J29" s="23">
        <v>1638627.7</v>
      </c>
      <c r="K29" s="23">
        <v>4025.4</v>
      </c>
      <c r="L29" s="23">
        <v>362872.4</v>
      </c>
    </row>
    <row r="30" spans="1:12" ht="158.25" customHeight="1" x14ac:dyDescent="0.3">
      <c r="A30" s="27"/>
      <c r="B30" s="25"/>
      <c r="C30" s="27"/>
      <c r="D30" s="27"/>
      <c r="E30" s="27"/>
      <c r="F30" s="27"/>
      <c r="G30" s="27"/>
      <c r="H30" s="29"/>
      <c r="I30" s="23"/>
      <c r="J30" s="23"/>
      <c r="K30" s="23"/>
      <c r="L30" s="23"/>
    </row>
    <row r="31" spans="1:12" ht="5.25" customHeight="1" x14ac:dyDescent="0.3">
      <c r="A31" s="27"/>
      <c r="B31" s="25"/>
      <c r="C31" s="27"/>
      <c r="D31" s="27"/>
      <c r="E31" s="27"/>
      <c r="F31" s="27"/>
      <c r="G31" s="27"/>
      <c r="H31" s="29"/>
      <c r="I31" s="23"/>
      <c r="J31" s="23"/>
      <c r="K31" s="23"/>
      <c r="L31" s="23"/>
    </row>
    <row r="32" spans="1:12" s="2" customFormat="1" ht="99" customHeight="1" x14ac:dyDescent="0.3">
      <c r="A32" s="15"/>
      <c r="B32" s="1" t="s">
        <v>0</v>
      </c>
      <c r="C32" s="28"/>
      <c r="D32" s="28"/>
      <c r="E32" s="28"/>
      <c r="F32" s="28"/>
      <c r="G32" s="28"/>
      <c r="H32" s="28"/>
      <c r="I32" s="28"/>
      <c r="J32" s="28"/>
      <c r="K32" s="28"/>
      <c r="L32" s="28"/>
    </row>
    <row r="33" spans="1:12" ht="116.25" customHeight="1" x14ac:dyDescent="0.3">
      <c r="A33" s="17"/>
      <c r="B33" s="16" t="s">
        <v>1</v>
      </c>
      <c r="C33" s="25"/>
      <c r="D33" s="25"/>
      <c r="E33" s="25"/>
      <c r="F33" s="25"/>
      <c r="G33" s="25"/>
      <c r="H33" s="25"/>
      <c r="I33" s="25"/>
      <c r="J33" s="25"/>
      <c r="K33" s="25"/>
      <c r="L33" s="25"/>
    </row>
    <row r="34" spans="1:12" ht="409.6" customHeight="1" x14ac:dyDescent="0.3">
      <c r="A34" s="27" t="s">
        <v>23</v>
      </c>
      <c r="B34" s="25" t="s">
        <v>115</v>
      </c>
      <c r="C34" s="27" t="s">
        <v>3</v>
      </c>
      <c r="D34" s="27" t="s">
        <v>16</v>
      </c>
      <c r="E34" s="30">
        <v>44196</v>
      </c>
      <c r="F34" s="27"/>
      <c r="G34" s="27" t="s">
        <v>4</v>
      </c>
      <c r="H34" s="29" t="s">
        <v>152</v>
      </c>
      <c r="I34" s="23">
        <v>834515.8</v>
      </c>
      <c r="J34" s="23">
        <v>834515.8</v>
      </c>
      <c r="K34" s="23">
        <v>0</v>
      </c>
      <c r="L34" s="23">
        <v>0</v>
      </c>
    </row>
    <row r="35" spans="1:12" ht="111.75" customHeight="1" x14ac:dyDescent="0.3">
      <c r="A35" s="27"/>
      <c r="B35" s="25"/>
      <c r="C35" s="27"/>
      <c r="D35" s="27"/>
      <c r="E35" s="27"/>
      <c r="F35" s="27"/>
      <c r="G35" s="27"/>
      <c r="H35" s="29"/>
      <c r="I35" s="23"/>
      <c r="J35" s="23"/>
      <c r="K35" s="23"/>
      <c r="L35" s="23"/>
    </row>
    <row r="36" spans="1:12" s="2" customFormat="1" ht="97.5" customHeight="1" x14ac:dyDescent="0.3">
      <c r="A36" s="15"/>
      <c r="B36" s="1" t="s">
        <v>0</v>
      </c>
      <c r="C36" s="28"/>
      <c r="D36" s="28"/>
      <c r="E36" s="28"/>
      <c r="F36" s="28"/>
      <c r="G36" s="28"/>
      <c r="H36" s="28"/>
      <c r="I36" s="28"/>
      <c r="J36" s="28"/>
      <c r="K36" s="28"/>
      <c r="L36" s="28"/>
    </row>
    <row r="37" spans="1:12" ht="118.5" customHeight="1" x14ac:dyDescent="0.3">
      <c r="A37" s="17"/>
      <c r="B37" s="16" t="s">
        <v>1</v>
      </c>
      <c r="C37" s="25"/>
      <c r="D37" s="25"/>
      <c r="E37" s="25"/>
      <c r="F37" s="25"/>
      <c r="G37" s="25"/>
      <c r="H37" s="25"/>
      <c r="I37" s="25"/>
      <c r="J37" s="25"/>
      <c r="K37" s="25"/>
      <c r="L37" s="25"/>
    </row>
    <row r="38" spans="1:12" ht="409.6" customHeight="1" x14ac:dyDescent="0.3">
      <c r="A38" s="27" t="s">
        <v>24</v>
      </c>
      <c r="B38" s="25" t="s">
        <v>116</v>
      </c>
      <c r="C38" s="27" t="s">
        <v>3</v>
      </c>
      <c r="D38" s="27" t="s">
        <v>16</v>
      </c>
      <c r="E38" s="27" t="s">
        <v>13</v>
      </c>
      <c r="F38" s="27"/>
      <c r="G38" s="27" t="s">
        <v>4</v>
      </c>
      <c r="H38" s="29" t="s">
        <v>153</v>
      </c>
      <c r="I38" s="23">
        <v>327314.8</v>
      </c>
      <c r="J38" s="23">
        <v>327314.8</v>
      </c>
      <c r="K38" s="23">
        <v>0</v>
      </c>
      <c r="L38" s="23">
        <v>0</v>
      </c>
    </row>
    <row r="39" spans="1:12" ht="110.25" customHeight="1" x14ac:dyDescent="0.3">
      <c r="A39" s="27"/>
      <c r="B39" s="25"/>
      <c r="C39" s="27"/>
      <c r="D39" s="27"/>
      <c r="E39" s="27"/>
      <c r="F39" s="27"/>
      <c r="G39" s="27"/>
      <c r="H39" s="29"/>
      <c r="I39" s="23"/>
      <c r="J39" s="23"/>
      <c r="K39" s="23"/>
      <c r="L39" s="23"/>
    </row>
    <row r="40" spans="1:12" s="2" customFormat="1" ht="96.75" customHeight="1" x14ac:dyDescent="0.3">
      <c r="A40" s="15"/>
      <c r="B40" s="1" t="s">
        <v>0</v>
      </c>
      <c r="C40" s="28"/>
      <c r="D40" s="28"/>
      <c r="E40" s="28"/>
      <c r="F40" s="28"/>
      <c r="G40" s="28"/>
      <c r="H40" s="28"/>
      <c r="I40" s="28"/>
      <c r="J40" s="28"/>
      <c r="K40" s="28"/>
      <c r="L40" s="28"/>
    </row>
    <row r="41" spans="1:12" ht="118.5" customHeight="1" x14ac:dyDescent="0.3">
      <c r="A41" s="17"/>
      <c r="B41" s="16" t="s">
        <v>1</v>
      </c>
      <c r="C41" s="25"/>
      <c r="D41" s="25"/>
      <c r="E41" s="25"/>
      <c r="F41" s="25"/>
      <c r="G41" s="25"/>
      <c r="H41" s="25"/>
      <c r="I41" s="25"/>
      <c r="J41" s="25"/>
      <c r="K41" s="25"/>
      <c r="L41" s="25"/>
    </row>
    <row r="42" spans="1:12" s="9" customFormat="1" ht="243" customHeight="1" x14ac:dyDescent="0.3">
      <c r="A42" s="28" t="s">
        <v>25</v>
      </c>
      <c r="B42" s="32" t="s">
        <v>26</v>
      </c>
      <c r="C42" s="28" t="s">
        <v>3</v>
      </c>
      <c r="D42" s="28" t="s">
        <v>8</v>
      </c>
      <c r="E42" s="28" t="s">
        <v>27</v>
      </c>
      <c r="F42" s="28"/>
      <c r="G42" s="28" t="s">
        <v>4</v>
      </c>
      <c r="H42" s="33" t="s">
        <v>156</v>
      </c>
      <c r="I42" s="31">
        <f>I45+I49+I52+I55</f>
        <v>393893.7</v>
      </c>
      <c r="J42" s="31">
        <f t="shared" ref="J42:L42" si="3">J45+J49+J52+J55</f>
        <v>393893.7</v>
      </c>
      <c r="K42" s="31">
        <f t="shared" si="3"/>
        <v>24585</v>
      </c>
      <c r="L42" s="31">
        <f t="shared" si="3"/>
        <v>265189.8</v>
      </c>
    </row>
    <row r="43" spans="1:12" ht="99.75" customHeight="1" x14ac:dyDescent="0.3">
      <c r="A43" s="27"/>
      <c r="B43" s="25"/>
      <c r="C43" s="27"/>
      <c r="D43" s="27"/>
      <c r="E43" s="27"/>
      <c r="F43" s="27"/>
      <c r="G43" s="27"/>
      <c r="H43" s="29"/>
      <c r="I43" s="23"/>
      <c r="J43" s="23"/>
      <c r="K43" s="23"/>
      <c r="L43" s="23"/>
    </row>
    <row r="44" spans="1:12" ht="0.75" customHeight="1" x14ac:dyDescent="0.3">
      <c r="A44" s="27"/>
      <c r="B44" s="25"/>
      <c r="C44" s="27"/>
      <c r="D44" s="27"/>
      <c r="E44" s="27"/>
      <c r="F44" s="27"/>
      <c r="G44" s="27"/>
      <c r="H44" s="29"/>
      <c r="I44" s="23"/>
      <c r="J44" s="23"/>
      <c r="K44" s="23"/>
      <c r="L44" s="23"/>
    </row>
    <row r="45" spans="1:12" ht="291" customHeight="1" x14ac:dyDescent="0.3">
      <c r="A45" s="27" t="s">
        <v>28</v>
      </c>
      <c r="B45" s="25" t="s">
        <v>117</v>
      </c>
      <c r="C45" s="27" t="s">
        <v>3</v>
      </c>
      <c r="D45" s="27" t="s">
        <v>29</v>
      </c>
      <c r="E45" s="30">
        <v>43465</v>
      </c>
      <c r="F45" s="27"/>
      <c r="G45" s="27" t="s">
        <v>4</v>
      </c>
      <c r="H45" s="29" t="s">
        <v>157</v>
      </c>
      <c r="I45" s="23">
        <v>7840</v>
      </c>
      <c r="J45" s="23">
        <v>7840</v>
      </c>
      <c r="K45" s="23">
        <v>0</v>
      </c>
      <c r="L45" s="23">
        <v>0</v>
      </c>
    </row>
    <row r="46" spans="1:12" ht="4.5" customHeight="1" x14ac:dyDescent="0.3">
      <c r="A46" s="27"/>
      <c r="B46" s="25"/>
      <c r="C46" s="27"/>
      <c r="D46" s="27"/>
      <c r="E46" s="27"/>
      <c r="F46" s="27"/>
      <c r="G46" s="27"/>
      <c r="H46" s="29"/>
      <c r="I46" s="23"/>
      <c r="J46" s="23"/>
      <c r="K46" s="23"/>
      <c r="L46" s="23"/>
    </row>
    <row r="47" spans="1:12" s="2" customFormat="1" ht="97.5" customHeight="1" x14ac:dyDescent="0.3">
      <c r="A47" s="15"/>
      <c r="B47" s="1" t="s">
        <v>0</v>
      </c>
      <c r="C47" s="28"/>
      <c r="D47" s="28"/>
      <c r="E47" s="28"/>
      <c r="F47" s="28"/>
      <c r="G47" s="28"/>
      <c r="H47" s="28"/>
      <c r="I47" s="28"/>
      <c r="J47" s="28"/>
      <c r="K47" s="28"/>
      <c r="L47" s="28"/>
    </row>
    <row r="48" spans="1:12" ht="120.75" customHeight="1" x14ac:dyDescent="0.3">
      <c r="A48" s="17"/>
      <c r="B48" s="16" t="s">
        <v>1</v>
      </c>
      <c r="C48" s="25"/>
      <c r="D48" s="25"/>
      <c r="E48" s="25"/>
      <c r="F48" s="25"/>
      <c r="G48" s="25"/>
      <c r="H48" s="25"/>
      <c r="I48" s="25"/>
      <c r="J48" s="25"/>
      <c r="K48" s="25"/>
      <c r="L48" s="25"/>
    </row>
    <row r="49" spans="1:12" ht="216" customHeight="1" x14ac:dyDescent="0.3">
      <c r="A49" s="5" t="s">
        <v>31</v>
      </c>
      <c r="B49" s="16" t="s">
        <v>128</v>
      </c>
      <c r="C49" s="17" t="s">
        <v>3</v>
      </c>
      <c r="D49" s="17" t="s">
        <v>16</v>
      </c>
      <c r="E49" s="6">
        <v>43465</v>
      </c>
      <c r="F49" s="17"/>
      <c r="G49" s="17" t="s">
        <v>4</v>
      </c>
      <c r="H49" s="8" t="s">
        <v>141</v>
      </c>
      <c r="I49" s="18">
        <v>76434.3</v>
      </c>
      <c r="J49" s="18">
        <v>76434.3</v>
      </c>
      <c r="K49" s="18">
        <v>0</v>
      </c>
      <c r="L49" s="18">
        <v>72643.8</v>
      </c>
    </row>
    <row r="50" spans="1:12" s="2" customFormat="1" ht="95.25" customHeight="1" x14ac:dyDescent="0.3">
      <c r="A50" s="15"/>
      <c r="B50" s="1" t="s">
        <v>0</v>
      </c>
      <c r="C50" s="28"/>
      <c r="D50" s="28"/>
      <c r="E50" s="28"/>
      <c r="F50" s="28"/>
      <c r="G50" s="28"/>
      <c r="H50" s="28"/>
      <c r="I50" s="28"/>
      <c r="J50" s="28"/>
      <c r="K50" s="28"/>
      <c r="L50" s="28"/>
    </row>
    <row r="51" spans="1:12" ht="123.75" customHeight="1" x14ac:dyDescent="0.3">
      <c r="A51" s="17"/>
      <c r="B51" s="16" t="s">
        <v>1</v>
      </c>
      <c r="C51" s="25"/>
      <c r="D51" s="25"/>
      <c r="E51" s="25"/>
      <c r="F51" s="25"/>
      <c r="G51" s="25"/>
      <c r="H51" s="25"/>
      <c r="I51" s="25"/>
      <c r="J51" s="25"/>
      <c r="K51" s="25"/>
      <c r="L51" s="25"/>
    </row>
    <row r="52" spans="1:12" ht="216" customHeight="1" x14ac:dyDescent="0.3">
      <c r="A52" s="5" t="s">
        <v>32</v>
      </c>
      <c r="B52" s="16" t="s">
        <v>118</v>
      </c>
      <c r="C52" s="17" t="s">
        <v>3</v>
      </c>
      <c r="D52" s="17" t="s">
        <v>16</v>
      </c>
      <c r="E52" s="6">
        <v>43465</v>
      </c>
      <c r="F52" s="17"/>
      <c r="G52" s="17" t="s">
        <v>4</v>
      </c>
      <c r="H52" s="8" t="s">
        <v>158</v>
      </c>
      <c r="I52" s="18">
        <v>111563.3</v>
      </c>
      <c r="J52" s="18">
        <v>111563.3</v>
      </c>
      <c r="K52" s="18">
        <v>3610.6</v>
      </c>
      <c r="L52" s="18">
        <v>87396.800000000003</v>
      </c>
    </row>
    <row r="53" spans="1:12" s="2" customFormat="1" ht="99" customHeight="1" x14ac:dyDescent="0.3">
      <c r="A53" s="15"/>
      <c r="B53" s="1" t="s">
        <v>0</v>
      </c>
      <c r="C53" s="28"/>
      <c r="D53" s="28"/>
      <c r="E53" s="28"/>
      <c r="F53" s="28"/>
      <c r="G53" s="28"/>
      <c r="H53" s="28"/>
      <c r="I53" s="28"/>
      <c r="J53" s="28"/>
      <c r="K53" s="28"/>
      <c r="L53" s="28"/>
    </row>
    <row r="54" spans="1:12" ht="116.25" customHeight="1" x14ac:dyDescent="0.3">
      <c r="A54" s="17"/>
      <c r="B54" s="16" t="s">
        <v>1</v>
      </c>
      <c r="C54" s="25"/>
      <c r="D54" s="25"/>
      <c r="E54" s="25"/>
      <c r="F54" s="25"/>
      <c r="G54" s="25"/>
      <c r="H54" s="25"/>
      <c r="I54" s="25"/>
      <c r="J54" s="25"/>
      <c r="K54" s="25"/>
      <c r="L54" s="25"/>
    </row>
    <row r="55" spans="1:12" ht="237.75" customHeight="1" x14ac:dyDescent="0.3">
      <c r="A55" s="21" t="s">
        <v>131</v>
      </c>
      <c r="B55" s="16" t="s">
        <v>129</v>
      </c>
      <c r="C55" s="16"/>
      <c r="D55" s="16" t="s">
        <v>130</v>
      </c>
      <c r="E55" s="22">
        <v>43465</v>
      </c>
      <c r="F55" s="16"/>
      <c r="G55" s="16"/>
      <c r="H55" s="8" t="s">
        <v>142</v>
      </c>
      <c r="I55" s="18">
        <v>198056.1</v>
      </c>
      <c r="J55" s="18">
        <v>198056.1</v>
      </c>
      <c r="K55" s="18">
        <v>20974.400000000001</v>
      </c>
      <c r="L55" s="18">
        <v>105149.2</v>
      </c>
    </row>
    <row r="56" spans="1:12" s="2" customFormat="1" ht="99" customHeight="1" x14ac:dyDescent="0.3">
      <c r="A56" s="15"/>
      <c r="B56" s="1" t="s">
        <v>0</v>
      </c>
      <c r="C56" s="28"/>
      <c r="D56" s="28"/>
      <c r="E56" s="28"/>
      <c r="F56" s="28"/>
      <c r="G56" s="28"/>
      <c r="H56" s="28"/>
      <c r="I56" s="28"/>
      <c r="J56" s="28"/>
      <c r="K56" s="28"/>
      <c r="L56" s="28"/>
    </row>
    <row r="57" spans="1:12" ht="118.5" customHeight="1" x14ac:dyDescent="0.3">
      <c r="A57" s="17"/>
      <c r="B57" s="16" t="s">
        <v>1</v>
      </c>
      <c r="C57" s="25"/>
      <c r="D57" s="25"/>
      <c r="E57" s="25"/>
      <c r="F57" s="25"/>
      <c r="G57" s="25"/>
      <c r="H57" s="25"/>
      <c r="I57" s="25"/>
      <c r="J57" s="25"/>
      <c r="K57" s="25"/>
      <c r="L57" s="25"/>
    </row>
    <row r="58" spans="1:12" s="9" customFormat="1" ht="383.25" customHeight="1" x14ac:dyDescent="0.3">
      <c r="A58" s="28" t="s">
        <v>33</v>
      </c>
      <c r="B58" s="32" t="s">
        <v>34</v>
      </c>
      <c r="C58" s="28" t="s">
        <v>3</v>
      </c>
      <c r="D58" s="28" t="s">
        <v>8</v>
      </c>
      <c r="E58" s="28" t="s">
        <v>9</v>
      </c>
      <c r="F58" s="28"/>
      <c r="G58" s="28" t="s">
        <v>4</v>
      </c>
      <c r="H58" s="33" t="s">
        <v>149</v>
      </c>
      <c r="I58" s="31">
        <f>I60+I64+I67+I70</f>
        <v>89758.3</v>
      </c>
      <c r="J58" s="31">
        <f t="shared" ref="J58:L58" si="4">J60+J64+J67+J70</f>
        <v>89742</v>
      </c>
      <c r="K58" s="31">
        <f t="shared" si="4"/>
        <v>10.5</v>
      </c>
      <c r="L58" s="31">
        <f t="shared" si="4"/>
        <v>16.3</v>
      </c>
    </row>
    <row r="59" spans="1:12" ht="5.25" customHeight="1" x14ac:dyDescent="0.3">
      <c r="A59" s="35"/>
      <c r="B59" s="25"/>
      <c r="C59" s="27"/>
      <c r="D59" s="27"/>
      <c r="E59" s="27"/>
      <c r="F59" s="27"/>
      <c r="G59" s="27"/>
      <c r="H59" s="29"/>
      <c r="I59" s="23"/>
      <c r="J59" s="23"/>
      <c r="K59" s="23"/>
      <c r="L59" s="23"/>
    </row>
    <row r="60" spans="1:12" ht="349.5" customHeight="1" x14ac:dyDescent="0.3">
      <c r="A60" s="28" t="s">
        <v>35</v>
      </c>
      <c r="B60" s="25" t="s">
        <v>119</v>
      </c>
      <c r="C60" s="27" t="s">
        <v>3</v>
      </c>
      <c r="D60" s="27" t="s">
        <v>16</v>
      </c>
      <c r="E60" s="27" t="s">
        <v>13</v>
      </c>
      <c r="F60" s="27"/>
      <c r="G60" s="27" t="s">
        <v>4</v>
      </c>
      <c r="H60" s="29" t="s">
        <v>136</v>
      </c>
      <c r="I60" s="23">
        <v>65635.8</v>
      </c>
      <c r="J60" s="23">
        <v>65630</v>
      </c>
      <c r="K60" s="23">
        <v>0</v>
      </c>
      <c r="L60" s="23">
        <v>5.8</v>
      </c>
    </row>
    <row r="61" spans="1:12" ht="6.75" customHeight="1" x14ac:dyDescent="0.3">
      <c r="A61" s="28"/>
      <c r="B61" s="25"/>
      <c r="C61" s="27"/>
      <c r="D61" s="27"/>
      <c r="E61" s="27"/>
      <c r="F61" s="27"/>
      <c r="G61" s="27"/>
      <c r="H61" s="29"/>
      <c r="I61" s="23"/>
      <c r="J61" s="23"/>
      <c r="K61" s="23"/>
      <c r="L61" s="23"/>
    </row>
    <row r="62" spans="1:12" s="2" customFormat="1" ht="99" customHeight="1" x14ac:dyDescent="0.3">
      <c r="A62" s="15"/>
      <c r="B62" s="1" t="s">
        <v>0</v>
      </c>
      <c r="C62" s="28"/>
      <c r="D62" s="28"/>
      <c r="E62" s="28"/>
      <c r="F62" s="28"/>
      <c r="G62" s="28"/>
      <c r="H62" s="28"/>
      <c r="I62" s="28"/>
      <c r="J62" s="28"/>
      <c r="K62" s="28"/>
      <c r="L62" s="28"/>
    </row>
    <row r="63" spans="1:12" ht="122.25" customHeight="1" x14ac:dyDescent="0.3">
      <c r="A63" s="15"/>
      <c r="B63" s="16" t="s">
        <v>1</v>
      </c>
      <c r="C63" s="25"/>
      <c r="D63" s="25"/>
      <c r="E63" s="25"/>
      <c r="F63" s="25"/>
      <c r="G63" s="25"/>
      <c r="H63" s="25"/>
      <c r="I63" s="25"/>
      <c r="J63" s="25"/>
      <c r="K63" s="25"/>
      <c r="L63" s="25"/>
    </row>
    <row r="64" spans="1:12" ht="182.25" customHeight="1" x14ac:dyDescent="0.3">
      <c r="A64" s="15" t="s">
        <v>36</v>
      </c>
      <c r="B64" s="16" t="s">
        <v>120</v>
      </c>
      <c r="C64" s="17" t="s">
        <v>3</v>
      </c>
      <c r="D64" s="17" t="s">
        <v>16</v>
      </c>
      <c r="E64" s="6">
        <v>44196</v>
      </c>
      <c r="F64" s="17"/>
      <c r="G64" s="17" t="s">
        <v>4</v>
      </c>
      <c r="H64" s="8" t="s">
        <v>137</v>
      </c>
      <c r="I64" s="18">
        <v>10000</v>
      </c>
      <c r="J64" s="18">
        <v>10000</v>
      </c>
      <c r="K64" s="18">
        <v>0</v>
      </c>
      <c r="L64" s="18">
        <v>0</v>
      </c>
    </row>
    <row r="65" spans="1:12" s="2" customFormat="1" ht="99" customHeight="1" x14ac:dyDescent="0.3">
      <c r="A65" s="15"/>
      <c r="B65" s="1" t="s">
        <v>0</v>
      </c>
      <c r="C65" s="28"/>
      <c r="D65" s="28"/>
      <c r="E65" s="28"/>
      <c r="F65" s="28"/>
      <c r="G65" s="28"/>
      <c r="H65" s="28"/>
      <c r="I65" s="28"/>
      <c r="J65" s="28"/>
      <c r="K65" s="28"/>
      <c r="L65" s="28"/>
    </row>
    <row r="66" spans="1:12" ht="123" customHeight="1" x14ac:dyDescent="0.3">
      <c r="A66" s="15"/>
      <c r="B66" s="16" t="s">
        <v>1</v>
      </c>
      <c r="C66" s="25"/>
      <c r="D66" s="25"/>
      <c r="E66" s="25"/>
      <c r="F66" s="25"/>
      <c r="G66" s="25"/>
      <c r="H66" s="25"/>
      <c r="I66" s="25"/>
      <c r="J66" s="25"/>
      <c r="K66" s="25"/>
      <c r="L66" s="25"/>
    </row>
    <row r="67" spans="1:12" ht="202.5" customHeight="1" x14ac:dyDescent="0.3">
      <c r="A67" s="15" t="s">
        <v>37</v>
      </c>
      <c r="B67" s="16" t="s">
        <v>38</v>
      </c>
      <c r="C67" s="17" t="s">
        <v>3</v>
      </c>
      <c r="D67" s="17" t="s">
        <v>39</v>
      </c>
      <c r="E67" s="17" t="s">
        <v>13</v>
      </c>
      <c r="F67" s="17"/>
      <c r="G67" s="17" t="s">
        <v>4</v>
      </c>
      <c r="H67" s="8" t="s">
        <v>40</v>
      </c>
      <c r="I67" s="18">
        <v>14112</v>
      </c>
      <c r="J67" s="18">
        <v>14112</v>
      </c>
      <c r="K67" s="18">
        <v>0</v>
      </c>
      <c r="L67" s="18">
        <v>0</v>
      </c>
    </row>
    <row r="68" spans="1:12" s="2" customFormat="1" ht="100.5" customHeight="1" x14ac:dyDescent="0.3">
      <c r="A68" s="15"/>
      <c r="B68" s="1" t="s">
        <v>0</v>
      </c>
      <c r="C68" s="28"/>
      <c r="D68" s="28"/>
      <c r="E68" s="28"/>
      <c r="F68" s="28"/>
      <c r="G68" s="28"/>
      <c r="H68" s="28"/>
      <c r="I68" s="28"/>
      <c r="J68" s="28"/>
      <c r="K68" s="28"/>
      <c r="L68" s="28"/>
    </row>
    <row r="69" spans="1:12" ht="120" customHeight="1" x14ac:dyDescent="0.3">
      <c r="A69" s="15"/>
      <c r="B69" s="16" t="s">
        <v>1</v>
      </c>
      <c r="C69" s="25"/>
      <c r="D69" s="25"/>
      <c r="E69" s="25"/>
      <c r="F69" s="25"/>
      <c r="G69" s="25"/>
      <c r="H69" s="25"/>
      <c r="I69" s="25"/>
      <c r="J69" s="25"/>
      <c r="K69" s="25"/>
      <c r="L69" s="25"/>
    </row>
    <row r="70" spans="1:12" s="2" customFormat="1" ht="214.5" customHeight="1" x14ac:dyDescent="0.3">
      <c r="A70" s="13" t="s">
        <v>138</v>
      </c>
      <c r="B70" s="1" t="s">
        <v>139</v>
      </c>
      <c r="C70" s="15" t="s">
        <v>3</v>
      </c>
      <c r="D70" s="15" t="s">
        <v>140</v>
      </c>
      <c r="E70" s="14">
        <v>44196</v>
      </c>
      <c r="F70" s="15"/>
      <c r="G70" s="15" t="s">
        <v>4</v>
      </c>
      <c r="H70" s="15" t="s">
        <v>41</v>
      </c>
      <c r="I70" s="11">
        <v>10.5</v>
      </c>
      <c r="J70" s="11">
        <v>0</v>
      </c>
      <c r="K70" s="11">
        <v>10.5</v>
      </c>
      <c r="L70" s="11">
        <v>10.5</v>
      </c>
    </row>
    <row r="71" spans="1:12" s="2" customFormat="1" ht="97.5" customHeight="1" x14ac:dyDescent="0.3">
      <c r="A71" s="15"/>
      <c r="B71" s="1" t="s">
        <v>0</v>
      </c>
      <c r="C71" s="28"/>
      <c r="D71" s="28"/>
      <c r="E71" s="28"/>
      <c r="F71" s="28"/>
      <c r="G71" s="28"/>
      <c r="H71" s="28"/>
      <c r="I71" s="28"/>
      <c r="J71" s="28"/>
      <c r="K71" s="28"/>
      <c r="L71" s="28"/>
    </row>
    <row r="72" spans="1:12" ht="120.75" customHeight="1" x14ac:dyDescent="0.3">
      <c r="A72" s="15"/>
      <c r="B72" s="16" t="s">
        <v>1</v>
      </c>
      <c r="C72" s="25"/>
      <c r="D72" s="25"/>
      <c r="E72" s="25"/>
      <c r="F72" s="25"/>
      <c r="G72" s="25"/>
      <c r="H72" s="25"/>
      <c r="I72" s="25"/>
      <c r="J72" s="25"/>
      <c r="K72" s="25"/>
      <c r="L72" s="25"/>
    </row>
    <row r="73" spans="1:12" s="2" customFormat="1" ht="409.6" customHeight="1" x14ac:dyDescent="0.3">
      <c r="A73" s="28" t="s">
        <v>42</v>
      </c>
      <c r="B73" s="32" t="s">
        <v>43</v>
      </c>
      <c r="C73" s="28" t="s">
        <v>3</v>
      </c>
      <c r="D73" s="28" t="s">
        <v>8</v>
      </c>
      <c r="E73" s="28" t="s">
        <v>9</v>
      </c>
      <c r="F73" s="28"/>
      <c r="G73" s="28" t="s">
        <v>4</v>
      </c>
      <c r="H73" s="33" t="s">
        <v>164</v>
      </c>
      <c r="I73" s="31">
        <f>I80+I85+I89+I94+I99+I104</f>
        <v>619489.19999999995</v>
      </c>
      <c r="J73" s="31">
        <f t="shared" ref="J73:L73" si="5">J80+J85+J89+J94+J99+J104</f>
        <v>619489.20000000007</v>
      </c>
      <c r="K73" s="31">
        <f t="shared" si="5"/>
        <v>115278.39999999999</v>
      </c>
      <c r="L73" s="31">
        <f t="shared" si="5"/>
        <v>88699.099999999991</v>
      </c>
    </row>
    <row r="74" spans="1:12" ht="409.6" customHeight="1" x14ac:dyDescent="0.3">
      <c r="A74" s="27"/>
      <c r="B74" s="25"/>
      <c r="C74" s="27"/>
      <c r="D74" s="27"/>
      <c r="E74" s="27"/>
      <c r="F74" s="27"/>
      <c r="G74" s="27"/>
      <c r="H74" s="29"/>
      <c r="I74" s="23"/>
      <c r="J74" s="23"/>
      <c r="K74" s="23"/>
      <c r="L74" s="23"/>
    </row>
    <row r="75" spans="1:12" ht="409.6" customHeight="1" x14ac:dyDescent="0.3">
      <c r="A75" s="27"/>
      <c r="B75" s="25"/>
      <c r="C75" s="27"/>
      <c r="D75" s="27"/>
      <c r="E75" s="27"/>
      <c r="F75" s="27"/>
      <c r="G75" s="27"/>
      <c r="H75" s="29"/>
      <c r="I75" s="23"/>
      <c r="J75" s="23"/>
      <c r="K75" s="23"/>
      <c r="L75" s="23"/>
    </row>
    <row r="76" spans="1:12" ht="220.5" customHeight="1" x14ac:dyDescent="0.3">
      <c r="A76" s="27"/>
      <c r="B76" s="25"/>
      <c r="C76" s="27"/>
      <c r="D76" s="27"/>
      <c r="E76" s="27"/>
      <c r="F76" s="27"/>
      <c r="G76" s="27"/>
      <c r="H76" s="29"/>
      <c r="I76" s="23"/>
      <c r="J76" s="23"/>
      <c r="K76" s="23"/>
      <c r="L76" s="23"/>
    </row>
    <row r="77" spans="1:12" ht="69" customHeight="1" x14ac:dyDescent="0.3">
      <c r="A77" s="27"/>
      <c r="B77" s="25"/>
      <c r="C77" s="27"/>
      <c r="D77" s="27"/>
      <c r="E77" s="27"/>
      <c r="F77" s="27"/>
      <c r="G77" s="27"/>
      <c r="H77" s="29"/>
      <c r="I77" s="23"/>
      <c r="J77" s="23"/>
      <c r="K77" s="23"/>
      <c r="L77" s="23"/>
    </row>
    <row r="78" spans="1:12" ht="55.5" customHeight="1" x14ac:dyDescent="0.3">
      <c r="A78" s="27"/>
      <c r="B78" s="25"/>
      <c r="C78" s="27"/>
      <c r="D78" s="27"/>
      <c r="E78" s="27"/>
      <c r="F78" s="27"/>
      <c r="G78" s="27"/>
      <c r="H78" s="29"/>
      <c r="I78" s="23"/>
      <c r="J78" s="23"/>
      <c r="K78" s="23"/>
      <c r="L78" s="23"/>
    </row>
    <row r="79" spans="1:12" ht="14.25" customHeight="1" x14ac:dyDescent="0.3">
      <c r="A79" s="27"/>
      <c r="B79" s="25"/>
      <c r="C79" s="27"/>
      <c r="D79" s="27"/>
      <c r="E79" s="27"/>
      <c r="F79" s="27"/>
      <c r="G79" s="27"/>
      <c r="H79" s="29"/>
      <c r="I79" s="23"/>
      <c r="J79" s="23"/>
      <c r="K79" s="23"/>
      <c r="L79" s="23"/>
    </row>
    <row r="80" spans="1:12" ht="409.6" customHeight="1" x14ac:dyDescent="0.3">
      <c r="A80" s="27" t="s">
        <v>44</v>
      </c>
      <c r="B80" s="25" t="s">
        <v>45</v>
      </c>
      <c r="C80" s="27" t="s">
        <v>3</v>
      </c>
      <c r="D80" s="27" t="s">
        <v>46</v>
      </c>
      <c r="E80" s="27" t="s">
        <v>47</v>
      </c>
      <c r="F80" s="27"/>
      <c r="G80" s="27" t="s">
        <v>4</v>
      </c>
      <c r="H80" s="29" t="s">
        <v>154</v>
      </c>
      <c r="I80" s="23">
        <v>180406.1</v>
      </c>
      <c r="J80" s="23">
        <v>182365.3</v>
      </c>
      <c r="K80" s="23">
        <v>79948.7</v>
      </c>
      <c r="L80" s="23">
        <v>78202.2</v>
      </c>
    </row>
    <row r="81" spans="1:12" ht="258" customHeight="1" x14ac:dyDescent="0.3">
      <c r="A81" s="27"/>
      <c r="B81" s="25"/>
      <c r="C81" s="27"/>
      <c r="D81" s="27"/>
      <c r="E81" s="27"/>
      <c r="F81" s="27"/>
      <c r="G81" s="27"/>
      <c r="H81" s="29"/>
      <c r="I81" s="23"/>
      <c r="J81" s="23"/>
      <c r="K81" s="23"/>
      <c r="L81" s="23"/>
    </row>
    <row r="82" spans="1:12" ht="6" customHeight="1" x14ac:dyDescent="0.3">
      <c r="A82" s="27"/>
      <c r="B82" s="25"/>
      <c r="C82" s="27"/>
      <c r="D82" s="27"/>
      <c r="E82" s="27"/>
      <c r="F82" s="27"/>
      <c r="G82" s="27"/>
      <c r="H82" s="29"/>
      <c r="I82" s="23"/>
      <c r="J82" s="23"/>
      <c r="K82" s="23"/>
      <c r="L82" s="23"/>
    </row>
    <row r="83" spans="1:12" s="2" customFormat="1" ht="96.75" customHeight="1" x14ac:dyDescent="0.3">
      <c r="A83" s="15"/>
      <c r="B83" s="1" t="s">
        <v>0</v>
      </c>
      <c r="C83" s="28"/>
      <c r="D83" s="28"/>
      <c r="E83" s="28"/>
      <c r="F83" s="28"/>
      <c r="G83" s="28"/>
      <c r="H83" s="28"/>
      <c r="I83" s="28"/>
      <c r="J83" s="28"/>
      <c r="K83" s="28"/>
      <c r="L83" s="28"/>
    </row>
    <row r="84" spans="1:12" ht="116.25" customHeight="1" x14ac:dyDescent="0.3">
      <c r="A84" s="17"/>
      <c r="B84" s="16" t="s">
        <v>1</v>
      </c>
      <c r="C84" s="25"/>
      <c r="D84" s="25"/>
      <c r="E84" s="25"/>
      <c r="F84" s="25"/>
      <c r="G84" s="25"/>
      <c r="H84" s="25"/>
      <c r="I84" s="25"/>
      <c r="J84" s="25"/>
      <c r="K84" s="25"/>
      <c r="L84" s="25"/>
    </row>
    <row r="85" spans="1:12" ht="351" customHeight="1" x14ac:dyDescent="0.3">
      <c r="A85" s="27" t="s">
        <v>48</v>
      </c>
      <c r="B85" s="25" t="s">
        <v>49</v>
      </c>
      <c r="C85" s="27" t="s">
        <v>3</v>
      </c>
      <c r="D85" s="27" t="s">
        <v>46</v>
      </c>
      <c r="E85" s="30">
        <v>44196</v>
      </c>
      <c r="F85" s="27"/>
      <c r="G85" s="27" t="s">
        <v>4</v>
      </c>
      <c r="H85" s="29" t="s">
        <v>159</v>
      </c>
      <c r="I85" s="23">
        <v>2980</v>
      </c>
      <c r="J85" s="23">
        <v>5015.1000000000004</v>
      </c>
      <c r="K85" s="23">
        <v>0</v>
      </c>
      <c r="L85" s="23">
        <v>0</v>
      </c>
    </row>
    <row r="86" spans="1:12" ht="8.25" customHeight="1" x14ac:dyDescent="0.3">
      <c r="A86" s="27"/>
      <c r="B86" s="25"/>
      <c r="C86" s="27"/>
      <c r="D86" s="27"/>
      <c r="E86" s="27"/>
      <c r="F86" s="27"/>
      <c r="G86" s="27"/>
      <c r="H86" s="29"/>
      <c r="I86" s="23"/>
      <c r="J86" s="23"/>
      <c r="K86" s="23"/>
      <c r="L86" s="23"/>
    </row>
    <row r="87" spans="1:12" s="2" customFormat="1" ht="99" customHeight="1" x14ac:dyDescent="0.3">
      <c r="A87" s="15"/>
      <c r="B87" s="1" t="s">
        <v>0</v>
      </c>
      <c r="C87" s="28"/>
      <c r="D87" s="28"/>
      <c r="E87" s="28"/>
      <c r="F87" s="28"/>
      <c r="G87" s="28"/>
      <c r="H87" s="28"/>
      <c r="I87" s="28"/>
      <c r="J87" s="28"/>
      <c r="K87" s="28"/>
      <c r="L87" s="28"/>
    </row>
    <row r="88" spans="1:12" ht="117.75" customHeight="1" x14ac:dyDescent="0.3">
      <c r="A88" s="17"/>
      <c r="B88" s="16" t="s">
        <v>1</v>
      </c>
      <c r="C88" s="25"/>
      <c r="D88" s="25"/>
      <c r="E88" s="25"/>
      <c r="F88" s="25"/>
      <c r="G88" s="25"/>
      <c r="H88" s="25"/>
      <c r="I88" s="25"/>
      <c r="J88" s="25"/>
      <c r="K88" s="25"/>
      <c r="L88" s="25"/>
    </row>
    <row r="89" spans="1:12" ht="409.6" customHeight="1" x14ac:dyDescent="0.3">
      <c r="A89" s="27" t="s">
        <v>50</v>
      </c>
      <c r="B89" s="25" t="s">
        <v>51</v>
      </c>
      <c r="C89" s="27" t="s">
        <v>3</v>
      </c>
      <c r="D89" s="27" t="s">
        <v>46</v>
      </c>
      <c r="E89" s="30">
        <v>44196</v>
      </c>
      <c r="F89" s="27"/>
      <c r="G89" s="27" t="s">
        <v>4</v>
      </c>
      <c r="H89" s="29" t="s">
        <v>162</v>
      </c>
      <c r="I89" s="23">
        <v>183434.2</v>
      </c>
      <c r="J89" s="23">
        <v>185558.9</v>
      </c>
      <c r="K89" s="23">
        <v>33705.199999999997</v>
      </c>
      <c r="L89" s="23">
        <v>8872.4</v>
      </c>
    </row>
    <row r="90" spans="1:12" ht="295.5" customHeight="1" x14ac:dyDescent="0.3">
      <c r="A90" s="27"/>
      <c r="B90" s="25"/>
      <c r="C90" s="27"/>
      <c r="D90" s="27"/>
      <c r="E90" s="27"/>
      <c r="F90" s="27"/>
      <c r="G90" s="27"/>
      <c r="H90" s="29"/>
      <c r="I90" s="23"/>
      <c r="J90" s="23"/>
      <c r="K90" s="23"/>
      <c r="L90" s="23"/>
    </row>
    <row r="91" spans="1:12" ht="3.75" customHeight="1" x14ac:dyDescent="0.3">
      <c r="A91" s="27"/>
      <c r="B91" s="25"/>
      <c r="C91" s="27"/>
      <c r="D91" s="27"/>
      <c r="E91" s="27"/>
      <c r="F91" s="27"/>
      <c r="G91" s="27"/>
      <c r="H91" s="29"/>
      <c r="I91" s="23"/>
      <c r="J91" s="23"/>
      <c r="K91" s="23"/>
      <c r="L91" s="23"/>
    </row>
    <row r="92" spans="1:12" s="2" customFormat="1" ht="99" customHeight="1" x14ac:dyDescent="0.3">
      <c r="A92" s="15"/>
      <c r="B92" s="1" t="s">
        <v>0</v>
      </c>
      <c r="C92" s="28"/>
      <c r="D92" s="28"/>
      <c r="E92" s="28"/>
      <c r="F92" s="28"/>
      <c r="G92" s="28"/>
      <c r="H92" s="28"/>
      <c r="I92" s="28"/>
      <c r="J92" s="28"/>
      <c r="K92" s="28"/>
      <c r="L92" s="28"/>
    </row>
    <row r="93" spans="1:12" ht="120" customHeight="1" x14ac:dyDescent="0.3">
      <c r="A93" s="17"/>
      <c r="B93" s="16" t="s">
        <v>1</v>
      </c>
      <c r="C93" s="25"/>
      <c r="D93" s="25"/>
      <c r="E93" s="25"/>
      <c r="F93" s="25"/>
      <c r="G93" s="25"/>
      <c r="H93" s="25"/>
      <c r="I93" s="25"/>
      <c r="J93" s="25"/>
      <c r="K93" s="25"/>
      <c r="L93" s="25"/>
    </row>
    <row r="94" spans="1:12" ht="409.6" customHeight="1" x14ac:dyDescent="0.3">
      <c r="A94" s="27" t="s">
        <v>52</v>
      </c>
      <c r="B94" s="25" t="s">
        <v>53</v>
      </c>
      <c r="C94" s="27" t="s">
        <v>3</v>
      </c>
      <c r="D94" s="27" t="s">
        <v>46</v>
      </c>
      <c r="E94" s="30">
        <v>44196</v>
      </c>
      <c r="F94" s="27"/>
      <c r="G94" s="27" t="s">
        <v>4</v>
      </c>
      <c r="H94" s="29" t="s">
        <v>160</v>
      </c>
      <c r="I94" s="23">
        <v>182932.7</v>
      </c>
      <c r="J94" s="23">
        <v>176964</v>
      </c>
      <c r="K94" s="23">
        <v>0</v>
      </c>
      <c r="L94" s="23">
        <v>0</v>
      </c>
    </row>
    <row r="95" spans="1:12" ht="32.25" customHeight="1" x14ac:dyDescent="0.3">
      <c r="A95" s="27"/>
      <c r="B95" s="25"/>
      <c r="C95" s="27"/>
      <c r="D95" s="27"/>
      <c r="E95" s="27"/>
      <c r="F95" s="27"/>
      <c r="G95" s="27"/>
      <c r="H95" s="29"/>
      <c r="I95" s="23"/>
      <c r="J95" s="23"/>
      <c r="K95" s="23"/>
      <c r="L95" s="23"/>
    </row>
    <row r="96" spans="1:12" s="2" customFormat="1" ht="100.5" customHeight="1" x14ac:dyDescent="0.3">
      <c r="A96" s="15"/>
      <c r="B96" s="1" t="s">
        <v>0</v>
      </c>
      <c r="C96" s="28"/>
      <c r="D96" s="28"/>
      <c r="E96" s="28"/>
      <c r="F96" s="28"/>
      <c r="G96" s="28"/>
      <c r="H96" s="28"/>
      <c r="I96" s="28"/>
      <c r="J96" s="28"/>
      <c r="K96" s="28"/>
      <c r="L96" s="28"/>
    </row>
    <row r="97" spans="1:12" ht="121.5" customHeight="1" x14ac:dyDescent="0.3">
      <c r="A97" s="17"/>
      <c r="B97" s="16" t="s">
        <v>1</v>
      </c>
      <c r="C97" s="25"/>
      <c r="D97" s="25"/>
      <c r="E97" s="25"/>
      <c r="F97" s="25"/>
      <c r="G97" s="25"/>
      <c r="H97" s="25"/>
      <c r="I97" s="25"/>
      <c r="J97" s="25"/>
      <c r="K97" s="25"/>
      <c r="L97" s="25"/>
    </row>
    <row r="98" spans="1:12" ht="195.75" customHeight="1" x14ac:dyDescent="0.3">
      <c r="A98" s="4" t="s">
        <v>122</v>
      </c>
      <c r="B98" s="16" t="s">
        <v>121</v>
      </c>
      <c r="C98" s="17"/>
      <c r="D98" s="17" t="s">
        <v>46</v>
      </c>
      <c r="E98" s="6">
        <v>43159</v>
      </c>
      <c r="F98" s="6">
        <v>43133</v>
      </c>
      <c r="G98" s="17"/>
      <c r="H98" s="17" t="s">
        <v>3</v>
      </c>
      <c r="I98" s="17" t="s">
        <v>3</v>
      </c>
      <c r="J98" s="17" t="s">
        <v>3</v>
      </c>
      <c r="K98" s="17" t="s">
        <v>3</v>
      </c>
      <c r="L98" s="17" t="s">
        <v>3</v>
      </c>
    </row>
    <row r="99" spans="1:12" ht="409.6" customHeight="1" x14ac:dyDescent="0.3">
      <c r="A99" s="27" t="s">
        <v>54</v>
      </c>
      <c r="B99" s="25" t="s">
        <v>55</v>
      </c>
      <c r="C99" s="27" t="s">
        <v>3</v>
      </c>
      <c r="D99" s="27" t="s">
        <v>21</v>
      </c>
      <c r="E99" s="27" t="s">
        <v>30</v>
      </c>
      <c r="F99" s="27"/>
      <c r="G99" s="27" t="s">
        <v>4</v>
      </c>
      <c r="H99" s="29" t="s">
        <v>163</v>
      </c>
      <c r="I99" s="23">
        <v>65968.7</v>
      </c>
      <c r="J99" s="23">
        <v>65818.399999999994</v>
      </c>
      <c r="K99" s="23">
        <v>0</v>
      </c>
      <c r="L99" s="23">
        <v>0</v>
      </c>
    </row>
    <row r="100" spans="1:12" ht="235.5" customHeight="1" x14ac:dyDescent="0.3">
      <c r="A100" s="27"/>
      <c r="B100" s="25"/>
      <c r="C100" s="27"/>
      <c r="D100" s="27"/>
      <c r="E100" s="27"/>
      <c r="F100" s="27"/>
      <c r="G100" s="27"/>
      <c r="H100" s="29"/>
      <c r="I100" s="23"/>
      <c r="J100" s="23"/>
      <c r="K100" s="23"/>
      <c r="L100" s="23"/>
    </row>
    <row r="101" spans="1:12" ht="3.75" customHeight="1" x14ac:dyDescent="0.3">
      <c r="A101" s="24"/>
      <c r="B101" s="26"/>
      <c r="C101" s="24"/>
      <c r="D101" s="26"/>
      <c r="E101" s="24"/>
      <c r="F101" s="26"/>
      <c r="G101" s="24"/>
      <c r="H101" s="29"/>
      <c r="I101" s="24"/>
      <c r="J101" s="26"/>
      <c r="K101" s="24"/>
      <c r="L101" s="26"/>
    </row>
    <row r="102" spans="1:12" s="2" customFormat="1" ht="97.5" customHeight="1" x14ac:dyDescent="0.3">
      <c r="A102" s="15"/>
      <c r="B102" s="1" t="s">
        <v>0</v>
      </c>
      <c r="C102" s="28"/>
      <c r="D102" s="28"/>
      <c r="E102" s="28"/>
      <c r="F102" s="28"/>
      <c r="G102" s="28"/>
      <c r="H102" s="28"/>
      <c r="I102" s="28"/>
      <c r="J102" s="28"/>
      <c r="K102" s="28"/>
      <c r="L102" s="28"/>
    </row>
    <row r="103" spans="1:12" ht="121.5" customHeight="1" x14ac:dyDescent="0.3">
      <c r="A103" s="17"/>
      <c r="B103" s="16" t="s">
        <v>1</v>
      </c>
      <c r="C103" s="25"/>
      <c r="D103" s="25"/>
      <c r="E103" s="25"/>
      <c r="F103" s="25"/>
      <c r="G103" s="25"/>
      <c r="H103" s="25"/>
      <c r="I103" s="25"/>
      <c r="J103" s="25"/>
      <c r="K103" s="25"/>
      <c r="L103" s="25"/>
    </row>
    <row r="104" spans="1:12" ht="293.25" customHeight="1" x14ac:dyDescent="0.3">
      <c r="A104" s="27" t="s">
        <v>56</v>
      </c>
      <c r="B104" s="25" t="s">
        <v>57</v>
      </c>
      <c r="C104" s="27" t="s">
        <v>3</v>
      </c>
      <c r="D104" s="27" t="s">
        <v>58</v>
      </c>
      <c r="E104" s="27" t="s">
        <v>59</v>
      </c>
      <c r="F104" s="27"/>
      <c r="G104" s="27" t="s">
        <v>4</v>
      </c>
      <c r="H104" s="29" t="s">
        <v>161</v>
      </c>
      <c r="I104" s="23">
        <v>3767.5</v>
      </c>
      <c r="J104" s="23">
        <v>3767.5</v>
      </c>
      <c r="K104" s="23">
        <v>1624.5</v>
      </c>
      <c r="L104" s="23">
        <v>1624.5</v>
      </c>
    </row>
    <row r="105" spans="1:12" ht="4.5" customHeight="1" x14ac:dyDescent="0.3">
      <c r="A105" s="27"/>
      <c r="B105" s="25"/>
      <c r="C105" s="27"/>
      <c r="D105" s="27"/>
      <c r="E105" s="27"/>
      <c r="F105" s="27"/>
      <c r="G105" s="27"/>
      <c r="H105" s="29"/>
      <c r="I105" s="23"/>
      <c r="J105" s="23"/>
      <c r="K105" s="23"/>
      <c r="L105" s="23"/>
    </row>
    <row r="106" spans="1:12" s="2" customFormat="1" ht="97.5" customHeight="1" x14ac:dyDescent="0.3">
      <c r="A106" s="15"/>
      <c r="B106" s="1" t="s">
        <v>0</v>
      </c>
      <c r="C106" s="28"/>
      <c r="D106" s="28"/>
      <c r="E106" s="28"/>
      <c r="F106" s="28"/>
      <c r="G106" s="28"/>
      <c r="H106" s="28"/>
      <c r="I106" s="28"/>
      <c r="J106" s="28"/>
      <c r="K106" s="28"/>
      <c r="L106" s="28"/>
    </row>
    <row r="107" spans="1:12" ht="120" customHeight="1" x14ac:dyDescent="0.3">
      <c r="A107" s="17"/>
      <c r="B107" s="16" t="s">
        <v>1</v>
      </c>
      <c r="C107" s="25"/>
      <c r="D107" s="25"/>
      <c r="E107" s="25"/>
      <c r="F107" s="25"/>
      <c r="G107" s="25"/>
      <c r="H107" s="25"/>
      <c r="I107" s="25"/>
      <c r="J107" s="25"/>
      <c r="K107" s="25"/>
      <c r="L107" s="25"/>
    </row>
    <row r="108" spans="1:12" ht="200.25" customHeight="1" x14ac:dyDescent="0.3">
      <c r="A108" s="17" t="s">
        <v>123</v>
      </c>
      <c r="B108" s="16" t="s">
        <v>124</v>
      </c>
      <c r="C108" s="17"/>
      <c r="D108" s="17" t="s">
        <v>58</v>
      </c>
      <c r="E108" s="17" t="s">
        <v>60</v>
      </c>
      <c r="F108" s="14">
        <v>43189</v>
      </c>
      <c r="G108" s="17"/>
      <c r="H108" s="17" t="s">
        <v>3</v>
      </c>
      <c r="I108" s="17" t="s">
        <v>3</v>
      </c>
      <c r="J108" s="17" t="s">
        <v>3</v>
      </c>
      <c r="K108" s="17" t="s">
        <v>3</v>
      </c>
      <c r="L108" s="17" t="s">
        <v>3</v>
      </c>
    </row>
    <row r="109" spans="1:12" s="2" customFormat="1" ht="409.6" customHeight="1" x14ac:dyDescent="0.3">
      <c r="A109" s="28" t="s">
        <v>61</v>
      </c>
      <c r="B109" s="32" t="s">
        <v>62</v>
      </c>
      <c r="C109" s="28" t="s">
        <v>3</v>
      </c>
      <c r="D109" s="28" t="s">
        <v>8</v>
      </c>
      <c r="E109" s="28" t="s">
        <v>9</v>
      </c>
      <c r="F109" s="28"/>
      <c r="G109" s="28" t="s">
        <v>4</v>
      </c>
      <c r="H109" s="33" t="s">
        <v>165</v>
      </c>
      <c r="I109" s="31">
        <f>I112+I117</f>
        <v>309062.8</v>
      </c>
      <c r="J109" s="31">
        <f t="shared" ref="J109:L109" si="6">J112+J117</f>
        <v>309062.80000000005</v>
      </c>
      <c r="K109" s="31">
        <f t="shared" si="6"/>
        <v>66790</v>
      </c>
      <c r="L109" s="31">
        <f t="shared" si="6"/>
        <v>62938.8</v>
      </c>
    </row>
    <row r="110" spans="1:12" ht="383.25" customHeight="1" x14ac:dyDescent="0.3">
      <c r="A110" s="35"/>
      <c r="B110" s="25"/>
      <c r="C110" s="27"/>
      <c r="D110" s="27"/>
      <c r="E110" s="27"/>
      <c r="F110" s="27"/>
      <c r="G110" s="27"/>
      <c r="H110" s="33"/>
      <c r="I110" s="23"/>
      <c r="J110" s="23"/>
      <c r="K110" s="23"/>
      <c r="L110" s="23"/>
    </row>
    <row r="111" spans="1:12" ht="13.5" hidden="1" customHeight="1" x14ac:dyDescent="0.3">
      <c r="A111" s="35"/>
      <c r="B111" s="25"/>
      <c r="C111" s="27"/>
      <c r="D111" s="27"/>
      <c r="E111" s="27"/>
      <c r="F111" s="27"/>
      <c r="G111" s="27"/>
      <c r="H111" s="33"/>
      <c r="I111" s="23"/>
      <c r="J111" s="23"/>
      <c r="K111" s="23"/>
      <c r="L111" s="23"/>
    </row>
    <row r="112" spans="1:12" ht="409.6" customHeight="1" x14ac:dyDescent="0.3">
      <c r="A112" s="28" t="s">
        <v>63</v>
      </c>
      <c r="B112" s="25" t="s">
        <v>125</v>
      </c>
      <c r="C112" s="27" t="s">
        <v>3</v>
      </c>
      <c r="D112" s="27" t="s">
        <v>64</v>
      </c>
      <c r="E112" s="30">
        <v>43921</v>
      </c>
      <c r="F112" s="27"/>
      <c r="G112" s="27" t="s">
        <v>4</v>
      </c>
      <c r="H112" s="36" t="s">
        <v>167</v>
      </c>
      <c r="I112" s="23">
        <v>288782.09999999998</v>
      </c>
      <c r="J112" s="23">
        <v>286820.40000000002</v>
      </c>
      <c r="K112" s="23">
        <v>64733.9</v>
      </c>
      <c r="L112" s="23">
        <v>50682.3</v>
      </c>
    </row>
    <row r="113" spans="1:12" ht="353.25" customHeight="1" x14ac:dyDescent="0.3">
      <c r="A113" s="28"/>
      <c r="B113" s="25"/>
      <c r="C113" s="27"/>
      <c r="D113" s="27"/>
      <c r="E113" s="27"/>
      <c r="F113" s="27"/>
      <c r="G113" s="27"/>
      <c r="H113" s="37"/>
      <c r="I113" s="23"/>
      <c r="J113" s="23"/>
      <c r="K113" s="23"/>
      <c r="L113" s="23"/>
    </row>
    <row r="114" spans="1:12" ht="5.25" customHeight="1" x14ac:dyDescent="0.3">
      <c r="A114" s="28"/>
      <c r="B114" s="25"/>
      <c r="C114" s="27"/>
      <c r="D114" s="27"/>
      <c r="E114" s="27"/>
      <c r="F114" s="27"/>
      <c r="G114" s="27"/>
      <c r="H114" s="38"/>
      <c r="I114" s="23"/>
      <c r="J114" s="23"/>
      <c r="K114" s="23"/>
      <c r="L114" s="23"/>
    </row>
    <row r="115" spans="1:12" s="2" customFormat="1" ht="99" customHeight="1" x14ac:dyDescent="0.3">
      <c r="A115" s="15"/>
      <c r="B115" s="1" t="s">
        <v>0</v>
      </c>
      <c r="C115" s="28"/>
      <c r="D115" s="28"/>
      <c r="E115" s="28"/>
      <c r="F115" s="28"/>
      <c r="G115" s="28"/>
      <c r="H115" s="28"/>
      <c r="I115" s="28"/>
      <c r="J115" s="28"/>
      <c r="K115" s="28"/>
      <c r="L115" s="28"/>
    </row>
    <row r="116" spans="1:12" ht="117.75" customHeight="1" x14ac:dyDescent="0.3">
      <c r="A116" s="15"/>
      <c r="B116" s="16" t="s">
        <v>1</v>
      </c>
      <c r="C116" s="25"/>
      <c r="D116" s="25"/>
      <c r="E116" s="25"/>
      <c r="F116" s="25"/>
      <c r="G116" s="25"/>
      <c r="H116" s="25"/>
      <c r="I116" s="25"/>
      <c r="J116" s="25"/>
      <c r="K116" s="25"/>
      <c r="L116" s="25"/>
    </row>
    <row r="117" spans="1:12" ht="381.75" customHeight="1" x14ac:dyDescent="0.3">
      <c r="A117" s="28" t="s">
        <v>65</v>
      </c>
      <c r="B117" s="25" t="s">
        <v>66</v>
      </c>
      <c r="C117" s="27" t="s">
        <v>3</v>
      </c>
      <c r="D117" s="27" t="s">
        <v>64</v>
      </c>
      <c r="E117" s="30">
        <v>44196</v>
      </c>
      <c r="F117" s="27"/>
      <c r="G117" s="27" t="s">
        <v>4</v>
      </c>
      <c r="H117" s="29" t="s">
        <v>166</v>
      </c>
      <c r="I117" s="23">
        <v>20280.7</v>
      </c>
      <c r="J117" s="23">
        <v>22242.400000000001</v>
      </c>
      <c r="K117" s="23">
        <v>2056.1</v>
      </c>
      <c r="L117" s="23">
        <v>12256.5</v>
      </c>
    </row>
    <row r="118" spans="1:12" ht="5.25" customHeight="1" x14ac:dyDescent="0.3">
      <c r="A118" s="28"/>
      <c r="B118" s="25"/>
      <c r="C118" s="27"/>
      <c r="D118" s="27"/>
      <c r="E118" s="27"/>
      <c r="F118" s="27"/>
      <c r="G118" s="27"/>
      <c r="H118" s="29"/>
      <c r="I118" s="23"/>
      <c r="J118" s="23"/>
      <c r="K118" s="23"/>
      <c r="L118" s="23"/>
    </row>
    <row r="119" spans="1:12" s="2" customFormat="1" ht="106.5" customHeight="1" x14ac:dyDescent="0.3">
      <c r="A119" s="15"/>
      <c r="B119" s="1" t="s">
        <v>0</v>
      </c>
      <c r="C119" s="28"/>
      <c r="D119" s="28"/>
      <c r="E119" s="28"/>
      <c r="F119" s="28"/>
      <c r="G119" s="28"/>
      <c r="H119" s="28"/>
      <c r="I119" s="28"/>
      <c r="J119" s="28"/>
      <c r="K119" s="28"/>
      <c r="L119" s="28"/>
    </row>
    <row r="120" spans="1:12" ht="114" customHeight="1" x14ac:dyDescent="0.3">
      <c r="A120" s="15"/>
      <c r="B120" s="16" t="s">
        <v>1</v>
      </c>
      <c r="C120" s="25"/>
      <c r="D120" s="25"/>
      <c r="E120" s="25"/>
      <c r="F120" s="25"/>
      <c r="G120" s="25"/>
      <c r="H120" s="25"/>
      <c r="I120" s="25"/>
      <c r="J120" s="25"/>
      <c r="K120" s="25"/>
      <c r="L120" s="25"/>
    </row>
    <row r="121" spans="1:12" ht="409.5" customHeight="1" x14ac:dyDescent="0.3">
      <c r="A121" s="15" t="s">
        <v>127</v>
      </c>
      <c r="B121" s="16" t="s">
        <v>126</v>
      </c>
      <c r="C121" s="17" t="s">
        <v>67</v>
      </c>
      <c r="D121" s="17" t="s">
        <v>64</v>
      </c>
      <c r="E121" s="17" t="s">
        <v>68</v>
      </c>
      <c r="F121" s="14">
        <v>43136</v>
      </c>
      <c r="G121" s="17"/>
      <c r="H121" s="17" t="s">
        <v>3</v>
      </c>
      <c r="I121" s="17" t="s">
        <v>3</v>
      </c>
      <c r="J121" s="17" t="s">
        <v>3</v>
      </c>
      <c r="K121" s="17" t="s">
        <v>3</v>
      </c>
      <c r="L121" s="17" t="s">
        <v>3</v>
      </c>
    </row>
    <row r="122" spans="1:12" s="9" customFormat="1" ht="370.5" customHeight="1" x14ac:dyDescent="0.3">
      <c r="A122" s="28" t="s">
        <v>69</v>
      </c>
      <c r="B122" s="32" t="s">
        <v>70</v>
      </c>
      <c r="C122" s="28" t="s">
        <v>3</v>
      </c>
      <c r="D122" s="28" t="s">
        <v>8</v>
      </c>
      <c r="E122" s="34">
        <v>43830</v>
      </c>
      <c r="F122" s="28"/>
      <c r="G122" s="28" t="s">
        <v>4</v>
      </c>
      <c r="H122" s="33" t="s">
        <v>143</v>
      </c>
      <c r="I122" s="31">
        <f>I124+I127+I130+I133+I136</f>
        <v>833494.3</v>
      </c>
      <c r="J122" s="31">
        <f t="shared" ref="J122:L122" si="7">J124+J127+J130+J133+J136</f>
        <v>833494.3</v>
      </c>
      <c r="K122" s="31">
        <f t="shared" si="7"/>
        <v>270000</v>
      </c>
      <c r="L122" s="31">
        <f t="shared" si="7"/>
        <v>331175.71000000002</v>
      </c>
    </row>
    <row r="123" spans="1:12" ht="6.75" customHeight="1" x14ac:dyDescent="0.3">
      <c r="A123" s="27"/>
      <c r="B123" s="25"/>
      <c r="C123" s="27"/>
      <c r="D123" s="27"/>
      <c r="E123" s="27"/>
      <c r="F123" s="27"/>
      <c r="G123" s="27"/>
      <c r="H123" s="29"/>
      <c r="I123" s="23"/>
      <c r="J123" s="23"/>
      <c r="K123" s="23"/>
      <c r="L123" s="23"/>
    </row>
    <row r="124" spans="1:12" ht="156.75" customHeight="1" x14ac:dyDescent="0.3">
      <c r="A124" s="17" t="s">
        <v>71</v>
      </c>
      <c r="B124" s="16" t="s">
        <v>72</v>
      </c>
      <c r="C124" s="17" t="s">
        <v>3</v>
      </c>
      <c r="D124" s="17" t="s">
        <v>73</v>
      </c>
      <c r="E124" s="17" t="s">
        <v>30</v>
      </c>
      <c r="F124" s="17"/>
      <c r="G124" s="17" t="s">
        <v>4</v>
      </c>
      <c r="H124" s="8" t="s">
        <v>144</v>
      </c>
      <c r="I124" s="18">
        <v>61000</v>
      </c>
      <c r="J124" s="18">
        <v>63740</v>
      </c>
      <c r="K124" s="18">
        <v>0</v>
      </c>
      <c r="L124" s="18">
        <v>28468</v>
      </c>
    </row>
    <row r="125" spans="1:12" s="2" customFormat="1" ht="97.5" customHeight="1" x14ac:dyDescent="0.3">
      <c r="A125" s="15"/>
      <c r="B125" s="1" t="s">
        <v>0</v>
      </c>
      <c r="C125" s="28"/>
      <c r="D125" s="28"/>
      <c r="E125" s="28"/>
      <c r="F125" s="28"/>
      <c r="G125" s="28"/>
      <c r="H125" s="28"/>
      <c r="I125" s="28"/>
      <c r="J125" s="28"/>
      <c r="K125" s="28"/>
      <c r="L125" s="28"/>
    </row>
    <row r="126" spans="1:12" ht="120.75" customHeight="1" x14ac:dyDescent="0.3">
      <c r="A126" s="17"/>
      <c r="B126" s="16" t="s">
        <v>1</v>
      </c>
      <c r="C126" s="25"/>
      <c r="D126" s="25"/>
      <c r="E126" s="25"/>
      <c r="F126" s="25"/>
      <c r="G126" s="25"/>
      <c r="H126" s="25"/>
      <c r="I126" s="25"/>
      <c r="J126" s="25"/>
      <c r="K126" s="25"/>
      <c r="L126" s="25"/>
    </row>
    <row r="127" spans="1:12" ht="260.25" customHeight="1" x14ac:dyDescent="0.3">
      <c r="A127" s="17" t="s">
        <v>74</v>
      </c>
      <c r="B127" s="16" t="s">
        <v>75</v>
      </c>
      <c r="C127" s="17" t="s">
        <v>3</v>
      </c>
      <c r="D127" s="17" t="s">
        <v>16</v>
      </c>
      <c r="E127" s="17" t="s">
        <v>30</v>
      </c>
      <c r="F127" s="17"/>
      <c r="G127" s="17" t="s">
        <v>4</v>
      </c>
      <c r="H127" s="8" t="s">
        <v>145</v>
      </c>
      <c r="I127" s="18">
        <v>598400</v>
      </c>
      <c r="J127" s="18">
        <v>586760</v>
      </c>
      <c r="K127" s="18">
        <v>232502.29</v>
      </c>
      <c r="L127" s="18">
        <v>265210</v>
      </c>
    </row>
    <row r="128" spans="1:12" s="2" customFormat="1" ht="100.5" customHeight="1" x14ac:dyDescent="0.3">
      <c r="A128" s="15"/>
      <c r="B128" s="1" t="s">
        <v>0</v>
      </c>
      <c r="C128" s="28"/>
      <c r="D128" s="28"/>
      <c r="E128" s="28"/>
      <c r="F128" s="28"/>
      <c r="G128" s="28"/>
      <c r="H128" s="28"/>
      <c r="I128" s="28"/>
      <c r="J128" s="28"/>
      <c r="K128" s="28"/>
      <c r="L128" s="28"/>
    </row>
    <row r="129" spans="1:12" ht="117.75" customHeight="1" x14ac:dyDescent="0.3">
      <c r="A129" s="17"/>
      <c r="B129" s="16" t="s">
        <v>1</v>
      </c>
      <c r="C129" s="25"/>
      <c r="D129" s="25"/>
      <c r="E129" s="25"/>
      <c r="F129" s="25"/>
      <c r="G129" s="25"/>
      <c r="H129" s="25"/>
      <c r="I129" s="25"/>
      <c r="J129" s="25"/>
      <c r="K129" s="25"/>
      <c r="L129" s="25"/>
    </row>
    <row r="130" spans="1:12" ht="199.5" customHeight="1" x14ac:dyDescent="0.3">
      <c r="A130" s="17" t="s">
        <v>76</v>
      </c>
      <c r="B130" s="16" t="s">
        <v>77</v>
      </c>
      <c r="C130" s="17" t="s">
        <v>3</v>
      </c>
      <c r="D130" s="17" t="s">
        <v>46</v>
      </c>
      <c r="E130" s="17" t="s">
        <v>30</v>
      </c>
      <c r="F130" s="17"/>
      <c r="G130" s="17" t="s">
        <v>4</v>
      </c>
      <c r="H130" s="8" t="s">
        <v>146</v>
      </c>
      <c r="I130" s="18">
        <v>63000</v>
      </c>
      <c r="J130" s="18">
        <v>105300</v>
      </c>
      <c r="K130" s="18">
        <v>26233</v>
      </c>
      <c r="L130" s="18">
        <v>26233</v>
      </c>
    </row>
    <row r="131" spans="1:12" s="2" customFormat="1" ht="96.75" customHeight="1" x14ac:dyDescent="0.3">
      <c r="A131" s="15"/>
      <c r="B131" s="1" t="s">
        <v>0</v>
      </c>
      <c r="C131" s="28"/>
      <c r="D131" s="28"/>
      <c r="E131" s="28"/>
      <c r="F131" s="28"/>
      <c r="G131" s="28"/>
      <c r="H131" s="28"/>
      <c r="I131" s="28"/>
      <c r="J131" s="28"/>
      <c r="K131" s="28"/>
      <c r="L131" s="28"/>
    </row>
    <row r="132" spans="1:12" ht="121.5" customHeight="1" x14ac:dyDescent="0.3">
      <c r="A132" s="17"/>
      <c r="B132" s="16" t="s">
        <v>1</v>
      </c>
      <c r="C132" s="25"/>
      <c r="D132" s="25"/>
      <c r="E132" s="25"/>
      <c r="F132" s="25"/>
      <c r="G132" s="25"/>
      <c r="H132" s="25"/>
      <c r="I132" s="25"/>
      <c r="J132" s="25"/>
      <c r="K132" s="25"/>
      <c r="L132" s="25"/>
    </row>
    <row r="133" spans="1:12" ht="195" customHeight="1" x14ac:dyDescent="0.3">
      <c r="A133" s="17" t="s">
        <v>78</v>
      </c>
      <c r="B133" s="16" t="s">
        <v>79</v>
      </c>
      <c r="C133" s="17" t="s">
        <v>3</v>
      </c>
      <c r="D133" s="17" t="s">
        <v>80</v>
      </c>
      <c r="E133" s="17" t="s">
        <v>30</v>
      </c>
      <c r="F133" s="17"/>
      <c r="G133" s="17" t="s">
        <v>4</v>
      </c>
      <c r="H133" s="8" t="s">
        <v>147</v>
      </c>
      <c r="I133" s="18">
        <v>57000</v>
      </c>
      <c r="J133" s="18">
        <v>32545.01</v>
      </c>
      <c r="K133" s="18">
        <v>3377</v>
      </c>
      <c r="L133" s="18">
        <v>3377</v>
      </c>
    </row>
    <row r="134" spans="1:12" s="2" customFormat="1" ht="106.5" customHeight="1" x14ac:dyDescent="0.3">
      <c r="A134" s="15"/>
      <c r="B134" s="1" t="s">
        <v>0</v>
      </c>
      <c r="C134" s="28"/>
      <c r="D134" s="28"/>
      <c r="E134" s="28"/>
      <c r="F134" s="28"/>
      <c r="G134" s="28"/>
      <c r="H134" s="28"/>
      <c r="I134" s="28"/>
      <c r="J134" s="28"/>
      <c r="K134" s="28"/>
      <c r="L134" s="28"/>
    </row>
    <row r="135" spans="1:12" ht="117" customHeight="1" x14ac:dyDescent="0.3">
      <c r="A135" s="17"/>
      <c r="B135" s="16" t="s">
        <v>1</v>
      </c>
      <c r="C135" s="25"/>
      <c r="D135" s="25"/>
      <c r="E135" s="25"/>
      <c r="F135" s="25"/>
      <c r="G135" s="25"/>
      <c r="H135" s="25"/>
      <c r="I135" s="25"/>
      <c r="J135" s="25"/>
      <c r="K135" s="25"/>
      <c r="L135" s="25"/>
    </row>
    <row r="136" spans="1:12" ht="194.25" customHeight="1" x14ac:dyDescent="0.3">
      <c r="A136" s="17" t="s">
        <v>81</v>
      </c>
      <c r="B136" s="16" t="s">
        <v>82</v>
      </c>
      <c r="C136" s="17" t="s">
        <v>3</v>
      </c>
      <c r="D136" s="17" t="s">
        <v>12</v>
      </c>
      <c r="E136" s="6">
        <v>43830</v>
      </c>
      <c r="F136" s="17"/>
      <c r="G136" s="17" t="s">
        <v>4</v>
      </c>
      <c r="H136" s="8" t="s">
        <v>148</v>
      </c>
      <c r="I136" s="18">
        <v>54094.3</v>
      </c>
      <c r="J136" s="18">
        <v>45149.29</v>
      </c>
      <c r="K136" s="18">
        <v>7887.71</v>
      </c>
      <c r="L136" s="18">
        <v>7887.71</v>
      </c>
    </row>
    <row r="137" spans="1:12" s="2" customFormat="1" ht="106.5" customHeight="1" x14ac:dyDescent="0.3">
      <c r="A137" s="15"/>
      <c r="B137" s="1" t="s">
        <v>0</v>
      </c>
      <c r="C137" s="28"/>
      <c r="D137" s="28"/>
      <c r="E137" s="28"/>
      <c r="F137" s="28"/>
      <c r="G137" s="28"/>
      <c r="H137" s="28"/>
      <c r="I137" s="28"/>
      <c r="J137" s="28"/>
      <c r="K137" s="28"/>
      <c r="L137" s="28"/>
    </row>
    <row r="138" spans="1:12" ht="117.75" customHeight="1" x14ac:dyDescent="0.3">
      <c r="A138" s="17"/>
      <c r="B138" s="16" t="s">
        <v>1</v>
      </c>
      <c r="C138" s="25"/>
      <c r="D138" s="25"/>
      <c r="E138" s="25"/>
      <c r="F138" s="25"/>
      <c r="G138" s="25"/>
      <c r="H138" s="25"/>
      <c r="I138" s="25"/>
      <c r="J138" s="25"/>
      <c r="K138" s="25"/>
      <c r="L138" s="25"/>
    </row>
  </sheetData>
  <mergeCells count="323">
    <mergeCell ref="L18:L20"/>
    <mergeCell ref="G18:G20"/>
    <mergeCell ref="F18:F20"/>
    <mergeCell ref="E18:E20"/>
    <mergeCell ref="D18:D20"/>
    <mergeCell ref="C18:C20"/>
    <mergeCell ref="B18:B20"/>
    <mergeCell ref="A18:A20"/>
    <mergeCell ref="A60:A61"/>
    <mergeCell ref="L60:L61"/>
    <mergeCell ref="J60:J61"/>
    <mergeCell ref="F60:F61"/>
    <mergeCell ref="D60:D61"/>
    <mergeCell ref="B60:B61"/>
    <mergeCell ref="A58:A59"/>
    <mergeCell ref="L58:L59"/>
    <mergeCell ref="J58:J59"/>
    <mergeCell ref="F58:F59"/>
    <mergeCell ref="D58:D59"/>
    <mergeCell ref="B58:B59"/>
    <mergeCell ref="A45:A46"/>
    <mergeCell ref="L45:L46"/>
    <mergeCell ref="J45:J46"/>
    <mergeCell ref="F45:F46"/>
    <mergeCell ref="B45:B46"/>
    <mergeCell ref="B42:B44"/>
    <mergeCell ref="H45:H46"/>
    <mergeCell ref="K45:K46"/>
    <mergeCell ref="I45:I46"/>
    <mergeCell ref="G45:G46"/>
    <mergeCell ref="E45:E46"/>
    <mergeCell ref="C45:C46"/>
    <mergeCell ref="K42:K44"/>
    <mergeCell ref="I42:I44"/>
    <mergeCell ref="G42:G44"/>
    <mergeCell ref="E42:E44"/>
    <mergeCell ref="C42:C44"/>
    <mergeCell ref="A42:A44"/>
    <mergeCell ref="L42:L44"/>
    <mergeCell ref="J42:J44"/>
    <mergeCell ref="F42:F44"/>
    <mergeCell ref="D42:D44"/>
    <mergeCell ref="L29:L31"/>
    <mergeCell ref="J29:J31"/>
    <mergeCell ref="G29:G31"/>
    <mergeCell ref="D29:D31"/>
    <mergeCell ref="E29:E31"/>
    <mergeCell ref="C38:C39"/>
    <mergeCell ref="A38:A39"/>
    <mergeCell ref="L38:L39"/>
    <mergeCell ref="J38:J39"/>
    <mergeCell ref="F38:F39"/>
    <mergeCell ref="D38:D39"/>
    <mergeCell ref="B38:B39"/>
    <mergeCell ref="A34:A35"/>
    <mergeCell ref="L34:L35"/>
    <mergeCell ref="J34:J35"/>
    <mergeCell ref="F34:F35"/>
    <mergeCell ref="D34:D35"/>
    <mergeCell ref="B34:B35"/>
    <mergeCell ref="C32:L32"/>
    <mergeCell ref="C33:L33"/>
    <mergeCell ref="C36:L36"/>
    <mergeCell ref="C37:L37"/>
    <mergeCell ref="B14:B15"/>
    <mergeCell ref="B29:B31"/>
    <mergeCell ref="A29:A31"/>
    <mergeCell ref="F23:F25"/>
    <mergeCell ref="D23:D25"/>
    <mergeCell ref="B23:B25"/>
    <mergeCell ref="H29:H31"/>
    <mergeCell ref="K23:K25"/>
    <mergeCell ref="I23:I25"/>
    <mergeCell ref="G23:G25"/>
    <mergeCell ref="E23:E25"/>
    <mergeCell ref="C23:C25"/>
    <mergeCell ref="A23:A25"/>
    <mergeCell ref="K29:K31"/>
    <mergeCell ref="I29:I31"/>
    <mergeCell ref="F29:F31"/>
    <mergeCell ref="C29:C31"/>
    <mergeCell ref="H18:H20"/>
    <mergeCell ref="I18:I20"/>
    <mergeCell ref="J18:J20"/>
    <mergeCell ref="K18:K20"/>
    <mergeCell ref="A1:L1"/>
    <mergeCell ref="A2:L2"/>
    <mergeCell ref="A3:L3"/>
    <mergeCell ref="A4:A5"/>
    <mergeCell ref="B4:B5"/>
    <mergeCell ref="C4:C5"/>
    <mergeCell ref="D4:D5"/>
    <mergeCell ref="E4:E5"/>
    <mergeCell ref="F4:F5"/>
    <mergeCell ref="G4:G5"/>
    <mergeCell ref="H4:H5"/>
    <mergeCell ref="I4:K4"/>
    <mergeCell ref="L4:L5"/>
    <mergeCell ref="A7:L7"/>
    <mergeCell ref="A8:L8"/>
    <mergeCell ref="C27:L27"/>
    <mergeCell ref="C28:L28"/>
    <mergeCell ref="C12:L12"/>
    <mergeCell ref="C13:L13"/>
    <mergeCell ref="C16:L16"/>
    <mergeCell ref="C17:L17"/>
    <mergeCell ref="C21:L21"/>
    <mergeCell ref="C22:L22"/>
    <mergeCell ref="H14:H15"/>
    <mergeCell ref="K14:K15"/>
    <mergeCell ref="I14:I15"/>
    <mergeCell ref="G14:G15"/>
    <mergeCell ref="E14:E15"/>
    <mergeCell ref="C14:C15"/>
    <mergeCell ref="L23:L25"/>
    <mergeCell ref="J23:J25"/>
    <mergeCell ref="H23:H25"/>
    <mergeCell ref="A14:A15"/>
    <mergeCell ref="L14:L15"/>
    <mergeCell ref="J14:J15"/>
    <mergeCell ref="F14:F15"/>
    <mergeCell ref="D14:D15"/>
    <mergeCell ref="C41:L41"/>
    <mergeCell ref="C47:L47"/>
    <mergeCell ref="C48:L48"/>
    <mergeCell ref="H42:H44"/>
    <mergeCell ref="C50:L50"/>
    <mergeCell ref="C51:L51"/>
    <mergeCell ref="C53:L53"/>
    <mergeCell ref="C40:L40"/>
    <mergeCell ref="H34:H35"/>
    <mergeCell ref="K34:K35"/>
    <mergeCell ref="I34:I35"/>
    <mergeCell ref="G34:G35"/>
    <mergeCell ref="E34:E35"/>
    <mergeCell ref="C34:C35"/>
    <mergeCell ref="H38:H39"/>
    <mergeCell ref="K38:K39"/>
    <mergeCell ref="I38:I39"/>
    <mergeCell ref="G38:G39"/>
    <mergeCell ref="E38:E39"/>
    <mergeCell ref="D45:D46"/>
    <mergeCell ref="C63:L63"/>
    <mergeCell ref="C65:L65"/>
    <mergeCell ref="C68:L68"/>
    <mergeCell ref="C69:L69"/>
    <mergeCell ref="C71:L71"/>
    <mergeCell ref="C72:L72"/>
    <mergeCell ref="C66:L66"/>
    <mergeCell ref="C54:L54"/>
    <mergeCell ref="C62:L62"/>
    <mergeCell ref="H58:H59"/>
    <mergeCell ref="K58:K59"/>
    <mergeCell ref="I58:I59"/>
    <mergeCell ref="G58:G59"/>
    <mergeCell ref="E58:E59"/>
    <mergeCell ref="C58:C59"/>
    <mergeCell ref="H60:H61"/>
    <mergeCell ref="K60:K61"/>
    <mergeCell ref="I60:I61"/>
    <mergeCell ref="G60:G61"/>
    <mergeCell ref="E60:E61"/>
    <mergeCell ref="C60:C61"/>
    <mergeCell ref="C56:L56"/>
    <mergeCell ref="C57:L57"/>
    <mergeCell ref="C106:L106"/>
    <mergeCell ref="C107:L107"/>
    <mergeCell ref="C115:L115"/>
    <mergeCell ref="C116:L116"/>
    <mergeCell ref="C119:L119"/>
    <mergeCell ref="C120:L120"/>
    <mergeCell ref="H109:H111"/>
    <mergeCell ref="K109:K111"/>
    <mergeCell ref="I109:I111"/>
    <mergeCell ref="G109:G111"/>
    <mergeCell ref="E109:E111"/>
    <mergeCell ref="C109:C111"/>
    <mergeCell ref="H117:H118"/>
    <mergeCell ref="K117:K118"/>
    <mergeCell ref="I117:I118"/>
    <mergeCell ref="G117:G118"/>
    <mergeCell ref="E117:E118"/>
    <mergeCell ref="C117:C118"/>
    <mergeCell ref="C138:L138"/>
    <mergeCell ref="K80:K82"/>
    <mergeCell ref="I80:I82"/>
    <mergeCell ref="G80:G82"/>
    <mergeCell ref="E80:E82"/>
    <mergeCell ref="C80:C82"/>
    <mergeCell ref="A80:A82"/>
    <mergeCell ref="L80:L82"/>
    <mergeCell ref="J80:J82"/>
    <mergeCell ref="F80:F82"/>
    <mergeCell ref="D80:D82"/>
    <mergeCell ref="B80:B82"/>
    <mergeCell ref="H85:H86"/>
    <mergeCell ref="C125:L125"/>
    <mergeCell ref="C126:L126"/>
    <mergeCell ref="C128:L128"/>
    <mergeCell ref="C129:L129"/>
    <mergeCell ref="C131:L131"/>
    <mergeCell ref="C132:L132"/>
    <mergeCell ref="C134:L134"/>
    <mergeCell ref="C135:L135"/>
    <mergeCell ref="C137:L137"/>
    <mergeCell ref="C97:L97"/>
    <mergeCell ref="C102:L102"/>
    <mergeCell ref="A85:A86"/>
    <mergeCell ref="L85:L86"/>
    <mergeCell ref="J85:J86"/>
    <mergeCell ref="F85:F86"/>
    <mergeCell ref="D85:D86"/>
    <mergeCell ref="B85:B86"/>
    <mergeCell ref="C83:L83"/>
    <mergeCell ref="H80:H82"/>
    <mergeCell ref="C84:L84"/>
    <mergeCell ref="K85:K86"/>
    <mergeCell ref="I85:I86"/>
    <mergeCell ref="G85:G86"/>
    <mergeCell ref="E85:E86"/>
    <mergeCell ref="C85:C86"/>
    <mergeCell ref="C103:L103"/>
    <mergeCell ref="H99:H101"/>
    <mergeCell ref="A99:A101"/>
    <mergeCell ref="C99:C101"/>
    <mergeCell ref="E99:E101"/>
    <mergeCell ref="G99:G101"/>
    <mergeCell ref="A89:A91"/>
    <mergeCell ref="L89:L91"/>
    <mergeCell ref="J89:J91"/>
    <mergeCell ref="F89:F91"/>
    <mergeCell ref="D89:D91"/>
    <mergeCell ref="B89:B91"/>
    <mergeCell ref="H94:H95"/>
    <mergeCell ref="K94:K95"/>
    <mergeCell ref="I94:I95"/>
    <mergeCell ref="G94:G95"/>
    <mergeCell ref="E94:E95"/>
    <mergeCell ref="C94:C95"/>
    <mergeCell ref="A94:A95"/>
    <mergeCell ref="L94:L95"/>
    <mergeCell ref="J94:J95"/>
    <mergeCell ref="F94:F95"/>
    <mergeCell ref="D94:D95"/>
    <mergeCell ref="B94:B95"/>
    <mergeCell ref="H104:H105"/>
    <mergeCell ref="K104:K105"/>
    <mergeCell ref="I104:I105"/>
    <mergeCell ref="G104:G105"/>
    <mergeCell ref="E104:E105"/>
    <mergeCell ref="C104:C105"/>
    <mergeCell ref="A104:A105"/>
    <mergeCell ref="L104:L105"/>
    <mergeCell ref="J104:J105"/>
    <mergeCell ref="F104:F105"/>
    <mergeCell ref="D104:D105"/>
    <mergeCell ref="B104:B105"/>
    <mergeCell ref="A109:A111"/>
    <mergeCell ref="L109:L111"/>
    <mergeCell ref="J109:J111"/>
    <mergeCell ref="F109:F111"/>
    <mergeCell ref="D109:D111"/>
    <mergeCell ref="B109:B111"/>
    <mergeCell ref="H112:H114"/>
    <mergeCell ref="K112:K114"/>
    <mergeCell ref="I112:I114"/>
    <mergeCell ref="G112:G114"/>
    <mergeCell ref="E112:E114"/>
    <mergeCell ref="C112:C114"/>
    <mergeCell ref="A112:A114"/>
    <mergeCell ref="L112:L114"/>
    <mergeCell ref="J112:J114"/>
    <mergeCell ref="F112:F114"/>
    <mergeCell ref="D112:D114"/>
    <mergeCell ref="B112:B114"/>
    <mergeCell ref="A117:A118"/>
    <mergeCell ref="L117:L118"/>
    <mergeCell ref="J117:J118"/>
    <mergeCell ref="F117:F118"/>
    <mergeCell ref="D117:D118"/>
    <mergeCell ref="B117:B118"/>
    <mergeCell ref="H122:H123"/>
    <mergeCell ref="K122:K123"/>
    <mergeCell ref="I122:I123"/>
    <mergeCell ref="G122:G123"/>
    <mergeCell ref="E122:E123"/>
    <mergeCell ref="C122:C123"/>
    <mergeCell ref="A122:A123"/>
    <mergeCell ref="L122:L123"/>
    <mergeCell ref="J122:J123"/>
    <mergeCell ref="F122:F123"/>
    <mergeCell ref="D122:D123"/>
    <mergeCell ref="B122:B123"/>
    <mergeCell ref="A73:A79"/>
    <mergeCell ref="L73:L79"/>
    <mergeCell ref="J73:J79"/>
    <mergeCell ref="F73:F79"/>
    <mergeCell ref="D73:D79"/>
    <mergeCell ref="B73:B79"/>
    <mergeCell ref="H73:H79"/>
    <mergeCell ref="K73:K79"/>
    <mergeCell ref="I73:I79"/>
    <mergeCell ref="I99:I101"/>
    <mergeCell ref="K99:K101"/>
    <mergeCell ref="B99:B101"/>
    <mergeCell ref="D99:D101"/>
    <mergeCell ref="F99:F101"/>
    <mergeCell ref="J99:J101"/>
    <mergeCell ref="L99:L101"/>
    <mergeCell ref="G73:G79"/>
    <mergeCell ref="E73:E79"/>
    <mergeCell ref="C73:C79"/>
    <mergeCell ref="C87:L87"/>
    <mergeCell ref="C88:L88"/>
    <mergeCell ref="C92:L92"/>
    <mergeCell ref="C93:L93"/>
    <mergeCell ref="C96:L96"/>
    <mergeCell ref="H89:H91"/>
    <mergeCell ref="K89:K91"/>
    <mergeCell ref="I89:I91"/>
    <mergeCell ref="G89:G91"/>
    <mergeCell ref="E89:E91"/>
    <mergeCell ref="C89:C91"/>
  </mergeCells>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Великошинская Елена Владимировна</dc:creator>
  <cp:lastModifiedBy>Киселева Светлана Михайловна</cp:lastModifiedBy>
  <cp:lastPrinted>2018-05-15T13:17:17Z</cp:lastPrinted>
  <dcterms:created xsi:type="dcterms:W3CDTF">2018-04-28T08:41:39Z</dcterms:created>
  <dcterms:modified xsi:type="dcterms:W3CDTF">2018-05-15T13:47:59Z</dcterms:modified>
</cp:coreProperties>
</file>