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1470" windowWidth="22695" windowHeight="8055"/>
  </bookViews>
  <sheets>
    <sheet name="Таблица 15" sheetId="1" r:id="rId1"/>
  </sheets>
  <definedNames>
    <definedName name="_xlnm._FilterDatabase" localSheetId="0" hidden="1">'Таблица 15'!$E$1:$E$149</definedName>
    <definedName name="_xlnm.Print_Titles" localSheetId="0">'Таблица 15'!$4:$6</definedName>
  </definedNames>
  <calcPr calcId="144525"/>
</workbook>
</file>

<file path=xl/calcChain.xml><?xml version="1.0" encoding="utf-8"?>
<calcChain xmlns="http://schemas.openxmlformats.org/spreadsheetml/2006/main">
  <c r="L61" i="1" l="1"/>
  <c r="K61" i="1" l="1"/>
  <c r="I61" i="1"/>
  <c r="L44" i="1"/>
  <c r="K44" i="1"/>
  <c r="I44" i="1"/>
  <c r="L25" i="1"/>
  <c r="K25" i="1"/>
  <c r="I25" i="1"/>
  <c r="L10" i="1"/>
  <c r="K10" i="1"/>
  <c r="L79" i="1"/>
  <c r="K79" i="1"/>
  <c r="I79" i="1"/>
  <c r="L9" i="1" l="1"/>
  <c r="K9" i="1"/>
  <c r="I10" i="1" l="1"/>
  <c r="I9" i="1" s="1"/>
  <c r="J25" i="1" l="1"/>
  <c r="J133" i="1" l="1"/>
  <c r="J118" i="1"/>
  <c r="J79" i="1"/>
  <c r="J61" i="1"/>
  <c r="J44" i="1"/>
  <c r="J10" i="1"/>
  <c r="J9" i="1" l="1"/>
</calcChain>
</file>

<file path=xl/sharedStrings.xml><?xml version="1.0" encoding="utf-8"?>
<sst xmlns="http://schemas.openxmlformats.org/spreadsheetml/2006/main" count="360" uniqueCount="172">
  <si>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</si>
  <si>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</si>
  <si>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</si>
  <si>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</si>
  <si>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</si>
  <si>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</si>
  <si>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</si>
  <si>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</si>
  <si>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</si>
  <si>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</si>
  <si>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</si>
  <si>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</si>
  <si>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Н.В. Воробьева, Начальник Управления организации статистического наблюдения и контроля , Федеральная служба государственной статистики</t>
  </si>
  <si>
    <t>31.12.2019</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</si>
  <si>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</si>
  <si>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</si>
  <si>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</si>
  <si>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</si>
  <si>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</si>
  <si>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</si>
  <si>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</si>
  <si>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</si>
  <si>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</si>
  <si>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9.2.3</t>
  </si>
  <si>
    <t>9.2.4</t>
  </si>
  <si>
    <t>9.3</t>
  </si>
  <si>
    <t>Основное мероприятие 9.3 Подготовка, проведение и подведение итогов всероссийских сельскохозяйственных переписей</t>
  </si>
  <si>
    <t>31.12.2018</t>
  </si>
  <si>
    <t>9.3.1</t>
  </si>
  <si>
    <t>Шашлова Н.В., Начальник Управления статистики сельского хозяйства и окружающей природной среды, Федеральная служба государственной статистики</t>
  </si>
  <si>
    <t>28.12.2018</t>
  </si>
  <si>
    <t>9.3.2</t>
  </si>
  <si>
    <t>9.3.3</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</si>
  <si>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</si>
  <si>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</si>
  <si>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</si>
  <si>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9.4.2</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</si>
  <si>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</si>
  <si>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</si>
  <si>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</si>
  <si>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</si>
  <si>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</si>
  <si>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</si>
  <si>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</si>
  <si>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</si>
  <si>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</si>
  <si>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</si>
  <si>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</si>
  <si>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</si>
  <si>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</si>
  <si>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</si>
  <si>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</si>
  <si>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</si>
  <si>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</si>
  <si>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</si>
  <si>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</si>
  <si>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</si>
  <si>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</si>
  <si>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</si>
  <si>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15.04.2018</t>
  </si>
  <si>
    <t>9.6</t>
  </si>
  <si>
    <t>Основное мероприятие 9.6 Организация и проведение  выборочных обследований отдельных аспектов занятости населения и оплаты труда</t>
  </si>
  <si>
    <t>9.6.1</t>
  </si>
  <si>
    <t>Зайнуллина З.Ж., Начальник Управления статистики труда, Федеральная служба государственной статистики</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</si>
  <si>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</si>
  <si>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</si>
  <si>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включено в план реализации государственной программы; включено в ведомственный план;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</si>
  <si>
    <t>10.03.2018</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</si>
  <si>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</si>
  <si>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</si>
  <si>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</si>
  <si>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</si>
  <si>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</si>
  <si>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</si>
  <si>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</si>
  <si>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</si>
  <si>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</si>
  <si>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</si>
  <si>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</si>
  <si>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</si>
  <si>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</si>
  <si>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</si>
  <si>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</si>
  <si>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 квартал 2018 г.</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</si>
  <si>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</si>
  <si>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</si>
  <si>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</si>
  <si>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</si>
  <si>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</si>
  <si>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</si>
  <si>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</si>
  <si>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</si>
  <si>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</si>
  <si>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</si>
  <si>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</si>
  <si>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</si>
  <si>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</si>
  <si>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</si>
  <si>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</si>
  <si>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</si>
  <si>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</si>
  <si>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</si>
  <si>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</si>
  <si>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</si>
  <si>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</si>
  <si>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</si>
  <si>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</si>
  <si>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</si>
  <si>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</si>
  <si>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</si>
  <si>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</si>
  <si>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</si>
  <si>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9.2.2 Организационные мероприятия по подготовке и проведению Всероссийской переписи населения 2020 года</t>
  </si>
  <si>
    <t xml:space="preserve">Базаров А.В. (Федеральная служба государственной статистики), Начальник Управления организации проведения переписей и сплошных обследований     </t>
  </si>
  <si>
    <t>Мероприятие 9.2.3 .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</si>
  <si>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Мероприятие 9.2.4 Обработка материалов пробной переписи населения 2018 года</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</si>
  <si>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</si>
  <si>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Мероприятие 9.3.3 Обработка материалов и получение окончательных итогов всероссийских сельскохозяйственных переписей (микропереписей)</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</si>
  <si>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</si>
  <si>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</si>
  <si>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Контрольное событие 9.5.4.1 Утвержден приказ Росстата о Календарном плане подготовки и проведения Комплексного наблюдения условий жизни населения на 2018 год</t>
  </si>
  <si>
    <t>9.5.4.1</t>
  </si>
  <si>
    <t>9.5.9.1</t>
  </si>
  <si>
    <t>Контрольное событие 9.5.9.1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t>
  </si>
  <si>
    <t>Мероприятие 9.6.1 Подготовка, проведение и обработка итогов выборочных обследований рабочей силы</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</si>
  <si>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</si>
  <si>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9.6.2.1</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</si>
  <si>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</si>
  <si>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</si>
  <si>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Базаров А.В. (Федеральная служба государственной статистики), Начальник Управления организации проведения переписей и сплошных обследований</t>
  </si>
  <si>
    <t>9.3.4</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</si>
  <si>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</si>
  <si>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</si>
  <si>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Базаров А.В., Начальник Управления организации проведения переписей и сплошных обследований , Федеральная служба государственной статистики</t>
  </si>
  <si>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</si>
  <si>
    <t>Подготовлены для дальнейшего утверждения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Выполнено обследование пользователей статистической информации и произведен расчет индекса доверия за 2016-2017 годы, проведен анализ статистического потенциала российской статистической системы на основе международной методики DQAF для системы национальных счетов.</t>
  </si>
  <si>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</si>
  <si>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</si>
  <si>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Бугакова Н.С. (Федеральная служба государственной статистики), Начальник Управления сводных статистических работ и общественных связей</t>
  </si>
  <si>
    <t>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Приказом Росстата от 28.03.2018 № 139 утверждены отдельные документы пробной переписи населения 2018 года:  - Инструкция по актуализации списков адресов домов в городских и сельских населенных пунктах для регистратора;  - Инструкция по актуализации списков адресов домов в городских и сельских населенных пунктах для территориальных органов Росстата;  - Форма № 5 «Сводная ведомость по инструкторскому участку»;  - Форма № 6 «Сводная ведомость по переписному участку»;  - Форма № 7 «Сводная ведомость по городскому округу, муниципальному району»;  - Форма № 8 «Сводка итогов переписи населения по городскому округу, муниципальному району»;  - Форма № 9 «Информационная листовка (к лицам, которых трудно застать дома)»;  - Форма № 11 «Ярлык в портфель переписчика»; Форма Обложка. «Обложка на переписные документы»;  - Форма С «Список лиц»;  - Форма КС «Список лиц для контроля за заполнением переписных листов»;  - Форма СПР «Справка о прохождении переписи»;  - Указатели для переписных и инструкторских участков. Приказом Росстата от 15.05.1018 №309 утверждены формы переписных листов пробной переписи населения 2018 года: - Форма федерального статистического наблюдения Л «Переписной лист»; - Форма федерального статистического наблюдения П «Переписной лист»; - Форма федерального статистического наблюдения В «Переписной лист».
Проведен семинар-совещение  в Росстате с 14 по 18 мая 2018 года  с представителями ТОГС по вопросам актуализации списков адресов домов и составлению оргплана проведения пробной переписи населения 2018 года.</t>
  </si>
  <si>
    <t xml:space="preserve">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(природно-биологические, почвенно-земельные и минерально-энергетические). </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</si>
  <si>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Подготовлен отчет о результатах выполнения Плана научно-исследовательских работ Росстата за 2017 год, утвержденного приказом Росстата от 12.12.2016 № 788 (с изм. и доп.). 
За 6 месяцев 2018 года подготовлено и утверждено 7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6 научно-исследовательских работ по следующим темам: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(Государственный контракт от 08.05.2018 
№ 23-НР-2018/МИРЭА-1);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(Государственный контракт от 16.05.2018 
№ 25-НР-2018/АБК-1);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(Государственный контракт от 21.05.2018 № 28-НР-2018/РЭУ-1);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(Государственный контракт от 21.05.2018 № 29-НР-2018/АБК-2);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(Государственный контракт от 28.05.2018 
№ 30-НР-2018/РЭУ-2);
"Разработка алгоритмов пересчета и пересчет ретроспективных показателей инвестиций в основной капитал в сопоставимых ценах в структуре ОКВЭД2 за период 2014-2016 гг." (Государственный контракт от  09.06.2018 № 51-НР-2018/АБК-3). 
В результате выполнения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разработан алгоритм применения весовых коэффициентов при построении произвольных запросов к базе данных микропереписи населения (сводный акт от 10.05.2018 по Государственному контракту от 24.07.2017 года).
</t>
  </si>
  <si>
    <t xml:space="preserve">По итогам проведения конкурсных процедур заключены государственные контракты на выполнение научно-исследовательских работ от 13 июня 2018 года: № 48-НР-ППН-2018/НИИ-4 по теме: «Разработка алгоритмов проведения импутации при создании автоматизированной системы для обработки материалов ВПН-2020» и  № 54-НР-ППН-2018/Русь-Телеком-1 по теме: «Разработка алгоритмов обеспечения конфиденциальности данных при создании автоматизированной системы для обработки материалов ВПН-2020». </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</si>
  <si>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323 работ. Принято 3 акта Правительства Российской Федерации по внесению изменений в Федеральный план статистических работ. Подготовлен отчет о результатах выполнения Плана научно-исследовательских работ Росстата за 2017 год. За 6 месяцев 2018 года подготовлено и утверждено 7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</si>
  <si>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323 работ в сроки, установленные Федеральным планом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образований-БД ПМО http://www.gks.ru/free_doc/new_site/bd_munst/munst.htm.).</t>
  </si>
  <si>
    <t xml:space="preserve">По итогам проведения открытых конкурсов: заключен Государственный контракт от 28.05.2018 36-НР-ЗВ-2018\МИРЭА-2 на выполнение научно-исследовательской работы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и определен победитель конкурса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от 24.05.2018 № 0173100011918000065).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(извещение о проведении открытого конкурса  от 29.06.2018 № 0173100011918000081).
</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</si>
  <si>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2016 год</t>
  </si>
  <si>
    <t>9.4.3</t>
  </si>
  <si>
    <t xml:space="preserve">В январе - июне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и дополнены 13.04.2018, за январь 2018 года - 26.02.2018, за январь-февраль 2018 года - 26.03.2018, за январь-март - 24.04.2018 и дополнены 23.05.2018 (http://www.gks.ru/wps/wcm/connect/rosstat_main/rosstat/ru/statistics/wages/).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федерального статистического наблюдения численности и заработной платы работников по категориям в организациях социальной сферы и науки. В соответствии с заключенным дополнительным соглашением к ГК осуществляются работы по обеспечению выполнения Производственного плана Росстата на 2018 год в части федерального статистического наблюдения численности и заработной платы работников по категориям в организациях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
</t>
  </si>
  <si>
    <t xml:space="preserve">В январе-июне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 и 1 квартал 2018 г.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темам: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(извещение о проведении открытого конкурса от 22.05.2018 № 0173100011918000061);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в организациях, у индивидуальных предпринимателей и физических лиц на основе анализа всех источников информации» (извещение о проведении открытого конкурса от 21.05.2018 № 0173100011918000062).
Конкурс на выполнение научно-исследовательской работы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(извещение о проведении открытого конкурса от 29.03.2018 № 0173100011918000024) не состоялся. В ФАС России направлено письмо о возможности заключения контракта с единственным исполнителем.
По итогам проведения конкурсных процедур заключен Государственный контракт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</si>
  <si>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t xml:space="preserve">В январе-июне 2018 года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и 1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5 февраля 2018 г. и дополнены 
13 апреля т.г., за январь 2018 года – 26 февраля т.г., за январь-февраль 2018 года – 
26 марта т.г., за январь-март 2018 года – 24 апреля т.г. и дополнены 23 мая т.г. (http://www.gks.ru/wps/wcm/connect/rosstat_main/rosstat/ru/statistics/wages/).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и федерального статистического наблюдения численности и заработной платы работников по категориям в организациях социальной сферы и науки.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темам: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(извещение о проведении открытого конкурса от 22.05.2018 № 0173100011918000061);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в организациях, у индивидуальных предпринимателей и физических лиц на основе анализа всех источников информации» (извещение о проведении открытого конкурса от 21.05.2018 № 0173100011918000062).
По итогам проведения проведения конкурсных процедур заключен Государственный контракт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t>
  </si>
  <si>
    <t xml:space="preserve">Приказами Росстата утверждены: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(от 26.02.2018 № 92);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План размещения выборочной совокупности домохозяйств для проведения Выборочного наблюдения поведенческих факторов, влияющих на состояние здоровья  населения (от 28.06.2018 № 404).
Программа Выборочного наблюдения согласована с Минздравом России (письмо от 11.04.2018 № 13-2/2-126) и Минэкономразвития России (письмо от 16.04.2018 № 10075-ОФ/Д04и). 
Заключен Государственный контракт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поведенческих факторов, влияющих на состояние здоровья населения, а так же на оказание услуг связи. 
С 21 по 25 мая 2018 г в г. Ялта Республики Крым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(в соответствии с п. 4.3 приказа Росстата от 20.04.2018 № 246).
По итогам проведения конкурсных процедур заключен Государственный контракт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t>
  </si>
  <si>
    <t xml:space="preserve">Приказами Росстата утверждены: 
Календарный план, подготовки проведения и обработки итогов Комплексного наблюдения условий жизни населения на 2018-2019 годы (от 02.02.2018 № 47); 
Основные методологические и организационные положения Комплексного наблюдения условий жизни населения (от 11.05.2018 № 292);
Статистический инструментарий Комплексного наблюдения условий жизни населения (от 22.06.2018 г. № 390);
План размещения выборочной совокупности домохозяйств для проведения Комплексного наблюдения условий жизни населения в 2018 году (от 29.06.2018 № 408).
Утверждена и размещена на сайте zakupki.gov.ru конкурсная документация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(извещение о проведении открытого конкурса от 18.05.2018 № 0173100011918000058).
Заключен государственный контракт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(http://zakupki.gov.ru/epz/contract/contractCard/common-info.html?reestrNumber=1770823464018000027).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</si>
  <si>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Приказами Росстата утверждены:
Календарный план подготовки, проведения и обработки итогов Выборочного наблюдения доходов населения и участия в социальных программах на 2018-2020 годы (от 25.05.2018 № 323);
План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Основные методологические и организационные положения выборочного наблюдения доходов населения и участия в социальных программах (от 20.06.2018 № 383).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от 23.05.2018 № 32-НР-СДП-2018/НИИ-1на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Доведены средства до территориальных органов Росстата и заключены гражданско-правовые договора с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оказаны услуги связи.
Утверждены и размещены на официальном сайте единой информационной системы в сфере закупок (www.zakupki.gov.ru) конкурсные документации на проведение аукционов в электронной форме на поставку в территориальные органы Росстата для проведения выборочного наблюдения: 
канцелярских принадлежностей (извещение о проведении электронного аукциона от 26.06.2018 №0173100011918000075); 
продукции для фиксации данных (извещение о проведении электронного аукциона от 07.06.2018 №0173100011918000071); 
бланочной продукции (извещение о проведении электронного аукциона от 28.06.2018 №0173100011918000077).
</t>
  </si>
  <si>
    <t xml:space="preserve">В январе-феврале 2018 г. проводились работы по разработке и согласованию технического задания на подготовку систематизированной статистической информации по качеству и доступности услуг для ее официальной публикации в виде тематического сборника. 
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(http://zakupki.gov.ru/epz/contract/contractCard/common-info.html?reestrNumber=1770823464018000027). 
Утверждена и размещена на официальном сайте единой информационной системы в сфере закупок (www.zakupki.gov.ru) конкурсная документация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(извещение о проведении открытого конкурса от 28.06.2018 № 0173100011918000078).
</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</si>
  <si>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т.г.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проводились опросы по программе выборочного наблюдения рациона питания населения  с охватом 45 тыс. домохозяйств во всех субъектах Российской Федерации.
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(http://zakupki.gov.ru/epz/contract/contractCard/common-info.html?reestrNumber=1770823464018000027).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(извещение о проведении открытого конкурса от 18.05.2018 №  0173100011918000055) и на выполнение работы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(извещение о проведении открытого конкурса от 28.06.2018 №  0173100011918000079). 
Доведены средства до территориальных органов Росстата на приобретение расходных материалов для офисного оборудования, оказание услуг связи, командировочные расходы, обучение привлекаемого временного переписного персонала специалистами ТОГС, проведение контрольных мероприятий,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заключены гражданско-правовые договора с временным переписным персоналом для выполнения работ, связанных с проведением выборочного наблюдения рациона питания населения. 
В июне 2018 г. завершены опросы по программе выборочного наблюдения рациона питания населения, проведены контрольные мероприятия. Территориальными органами Росстата представлен отчет, содержащий информацию из отчета интервьюера о выполненной работе.
</t>
  </si>
  <si>
    <t xml:space="preserve">Для организации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
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 
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апреле 2018 г. Программа Выборочного наблюдения поведенческих факторов, влияющих на состояние здоровья населения согласована с Минздравом России и Минэкономразвития России.
Приказами Росстата утверждены:
Календарные планы подготовки, проведения и обработки итогов: Выборочного наблюдения доходов населения и участия в социальных программах на 2018-2020 годы (от 25.05.2018 № 323); Комплексного наблюдения условий жизни населения на 2018-2019 годы (от 02.02.2018 № 47); Выборочного наблюдения поведенческих факторов, влияющих на состояние здоровья населения в 2018 году (от 26.02.2018 № 92);
Основные методологические и организационные положения: Выборочного наблюдения доходов населения и участия в социальных программах (от 20.06.2018 № 383); Комплексного наблюдения условий жизни населения (от 11.05.2018 № 292); Выборочного наблюдения поведенческих факторов, влияющих на состояние здоровья населения (от 12.03.2018 № 110);
Планы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Комплексного наблюдения условий жизни населения в 2018 году (от 29.06.2018 № 408); Выборочного наблюдения поведенческих факторов, влияющих на состояние здоровья населения (от 28.06.2018 № 404);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6.03.2018 № 107);
Статистический инструментарий Комплексного наблюдения условий жизни населения (от 22.06.2018 г. № 390).
В марте 2018 года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Утверждены и размещены на официальном сайте единой информационной системы в сфере закупок (www.zakupki.gov.ru) конкурсные документации на выполнение: 
2 научно-исследовательских работ по темам: «Разработка алгоритмов по формированию обобщающих показателей пищевой ценности рациона питания населения» и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(извещения о проведении открытого конкурса от 18.05.2018 №  0173100011918000055 и № 0173100011918000058); 
на проведение аукционов в электронной форме на поставку в территориальные органы Росстата для проведения Выборочного наблюдения доходов населения и участия в социальных программах в 2019 году канцелярских принадлежностей (извещение о проведении электронного аукциона от 26.06.2018 №0173100011918000075), продукции для фиксации данных (извещение о проведении электронного аукциона от 07.06.2018 №0173100011918000071), бланочной продукции (извещение о проведении электронного аукциона от 28.06.2018 №0173100011918000077);
по подготовке систематизированной статистической информации по качеству и доступности социальных услуг для ее официальной публикации (извещение о проведении открытого конкурса от 28.06.2018 № 0173100011918000078);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(извещение о проведении открытого конкурса от 28.06.2018 №  0173100011918000079).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от 23.05.2018 № 32-НР-СДП-2018/НИИ-1на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2018г"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Проведены семинары:
в апреле т.г. в Росстате по вопросам подготовки и проведения выборочного наблюдения рациона питания населения с участием 85 специалистов ТОГС;
в мае 2018 г в г. Ялта Республики Крым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t>
  </si>
  <si>
    <t>Заключен Государсвтенный контракт от 1.06.2018 ГК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t>
  </si>
  <si>
    <t xml:space="preserve">Заключены государственные контракты: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
от 14.05.2018 №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t>
  </si>
  <si>
    <t xml:space="preserve">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(извещение о проведении открытого конкурса  от 29.06.2018 № 0173100011918000081).
По итогам проведения конкурсных процедур определен победитель конкурса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от 24.05.2018 № 0173100011918000065).
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от 28.05.2018 36-НР-ЗВ-2018\МИРЭА-2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
</t>
  </si>
  <si>
    <t xml:space="preserve"> Заключены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и дополнительное соглашение № 1 от 01.06.2018 к Государственному контракту от  23.04.2018 № 21-ВСХП/242-2018/ПРАЙМ ГРУП-1. </t>
  </si>
  <si>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Заключены государственные контракты:
от 23.04.2018 года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и дополнительное соглашение № 1 от 01.06.2018 к указанному Государственному контракту;
от 28.05.2018 №38-НР-ВСХП-2018/СТАТЭКОН-1 на выполнение научно-исследовательской работы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Опубликованы окончательные итоги ВСХП-2016:
электронная версия Тома 2 "Число объектов Всероссийской сельскохозяйственной переписи 2016 года, трудовые ресурсы и их характеристика" - 17 мая 2018 года на официальном сайте Росстата (http://www.gks.ru/free_doc/new_site/business/sx/vsxp2016/VSXP_2016_T_2_web.pdf) и в книжном издании - 31 мая 2018 года ;
электронная версия Тома 3 "Земельные ресурсы" - 20 июня 2018 года на официальном сайте Росстата (http://www.gks.ru/free_doc/new_site/business/sx/vsxp2016/VSXP_2016_T_3_web.pdf).
</t>
  </si>
  <si>
    <t xml:space="preserve">Заключен Государственный контракт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Проводятся работы по согласованию технических заданий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Проводятся работы по согласованию технического задания на выполнение работ, связанных с обработкой материалов и получением итогов пробной переписи населения 2018 года.
Доведены средства до территориальных органов Росстата на заключение гражданско-правовых договоров с администраторами ЛВС,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</si>
  <si>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Утверждена и размещена на сайте zakupki.gov.ru конкурсная документация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(извещение о проведении открытого конкурса от 31.05.2018 №0173100011918000070).
Проводятся работы по согласованию технических заданий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</si>
  <si>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Распоряжением Правительства Российской Федерации от 22.01.2018 № 58-р утверждены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Приказами Росстата от 28.03.2018 № 139 утверждены отдельные документы пробной переписи населения 2018 год и от 15.05.2018 № 309 - формы переписных листов пробной переписи населения 2018 года.  
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от 13.06.2018 № 48-НР-ППН-2018/НИИ-4 на выполнение научно-исследовательских работ по разработке алгоритмов проведения импутации при создании автоматизированной системы для обработки материалов ВПН-2020 и от 13.06.2018 № 54-НР-ППН-2018/Русь-Телеком-1 по разработке алгоритмов обеспечения конфиденциальности данных при создании автоматизированной системы для обработки материалов ВПН-2020»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Проводятся работы по согласованию технических заданий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Проводятся работы по согласованию технического задания на выполнение работ, связанных с обработкой материалов и получением итогов пробной переписи населения 2018 года.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</si>
  <si>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от 23.04.2018 №1А/2018-48 на предоставление правительственной специальной документальной связи;
от 28.05.2018 №34-ПС/242-2018/ИВС-1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от 04.06.2018 № 43-ТС/242-2018/АксиГру-1 на поставку запасных частей, комплектующих и принадлежностей для обеспечения функционирования информационно-вычислительной системы Росстата (ИВС Росстата);
от 14.06.2018 № 47-ПС/242-2018/ПрогРешения-1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от 14.06.2018 № 49-ПС/242-2018/ПрогРешения-2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от 14.06.2018 на тему № 50-ПС/242-2018/Софтлайн-1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от 14.06.2018 № 52-ПС/242-2018/ИВС-2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Ведутся аукционные процедуры на:
поставку расходных материалов к автоматизированным рабочим местам  информационно-вычислительной системы Росстата (ИВС Росстата) (первая очередь) (извещение о проведении открытого конкурса размещено на сайте zakupki.gov.ru 31.05.2018 №0173100011918000068);
поставку оборудования для автоматизированных рабочих мест информационно-вычислительной системы Росстата (ИВС Росстата)  (извещение о проведении открытого конкурса размещено на сайте zakupki.gov.ru 18.05.2018 №0173100011918000080);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 проведении открытого конкурса размещено на сайте zakupki.gov.ru 29.06.2018 №0173100011918000056).
Проводятся работы по согласованию технического задания на приобретение расходных материалов для автоматизированных рабочих мест ИВС Росстата.
</t>
  </si>
  <si>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совещании по национальным счетам и индексам потребительских цен, статистике энергетики, сопоставлению счетов природно-экономического учета, проблемам качества официальной статистики.
Разработана программа и проект учебного пособия для организации и проведения обучения по теме: "Формирование выборки для проведения статистических наблюдений"</t>
  </si>
  <si>
    <t>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включая сопоставительный анализ ключевых спецификаций, принципов операционализации переменных, включенных в программы обследований, и эффективности процедур обработки данных. Проведен анализ международного опыта и предложены методологические подходы к построению демографических таблиц смертности для населения РФ. Проведен углубленный анализ для определения точной модели повозрастного измерения смертности.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t>
  </si>
  <si>
    <t>Завершена третья очередь работ и внедрена в эксплуатацию доработанная в рамках третьей очереди работ система АС ГС ОФСН. Доработана и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третья очередь работ и внедрена в промышленную эксплуатацию доработанная в рамках третьей очереди работ система;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t>
  </si>
  <si>
    <t>Проведен анализ международного стандарта природно-экономического учета,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и система показателей, характеризующих эффективность использования природных ресурсов по отдельным видам. Внедрена в эксплуатацию доработанная система АС ГС ОФСН.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Проведен анализ организационных и методологических положений выборочного обследования доходов населения в РФ и программы общеевропейского обследования EU-SILC. Проведен анализ международного опыта и предложены методологические подходы к построению демографических таблиц смертности для населения РФ. Проведен углубленный анализ для определения точной модели повозрастного измерения смертности. Проведен анализ методологических особенностей проведения переписей населения и организации текущего учета населения в России на соответствие международным рекомендациям и современным практикам в зарубежных странах. Обеспечено участие сотрудников Росстата в международных мероприятиях по тематике Проекта.</t>
  </si>
  <si>
    <t xml:space="preserve">По итогам проведения конкурсных процедур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t>
  </si>
  <si>
    <t xml:space="preserve">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арактеристика" (http://www.gks.ru/free_doc/new_site/business/sx/vsxp2016/VSXP_2016_T_2_web.pdf), 31 мая 2018 года издана книга Том 2. 
20 июня 2018 года на официальном сайте Росстата опубликована электронная версия окончательных итогов ВСХП-2016 Том 3 "Земельные ресурсы" (http://www.gks.ru/free_doc/new_site/business/sx/vsxp2016/VSXP_2016_T_3_web.pdf).
Заключены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и дополнительное соглашение № 1 от 01.06.2018 к Государственному контракту от 23.04.2018 № 21-ВСХП/242-2018/ПРАЙМ ГРУП-1.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</si>
</sst>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b/>
      <sz val="14"/>
      <name val="Times New Roman"/>
      <family val="1"/>
      <charset val="204"/>
    </font>
    <font>
      <sz val="14"/>
      <name val="Calibri"/>
      <family val="2"/>
      <charset val="204"/>
    </font>
    <font>
      <sz val="14"/>
      <color theme="1"/>
      <name val="Times New Roman"/>
      <family val="1"/>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5">
    <xf numFmtId="0" fontId="0" fillId="0" borderId="0" xfId="0" applyNumberFormat="1" applyFont="1"/>
    <xf numFmtId="0" fontId="1" fillId="0" borderId="0" xfId="0" applyNumberFormat="1" applyFont="1" applyFill="1"/>
    <xf numFmtId="0" fontId="1" fillId="0" borderId="0" xfId="0" applyNumberFormat="1" applyFont="1"/>
    <xf numFmtId="49"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1" fillId="2" borderId="0" xfId="0" applyNumberFormat="1" applyFont="1" applyFill="1"/>
    <xf numFmtId="0"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14"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0" fontId="1" fillId="0" borderId="1" xfId="0" applyNumberFormat="1" applyFont="1" applyFill="1" applyBorder="1" applyAlignment="1">
      <alignment horizontal="justify"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4" xfId="0" applyNumberFormat="1" applyFont="1" applyFill="1" applyBorder="1" applyAlignment="1">
      <alignment horizontal="left" vertical="top" wrapText="1"/>
    </xf>
    <xf numFmtId="14" fontId="1" fillId="0" borderId="2" xfId="0" applyNumberFormat="1" applyFont="1" applyFill="1" applyBorder="1" applyAlignment="1">
      <alignment horizontal="center" vertical="top" wrapText="1"/>
    </xf>
    <xf numFmtId="14" fontId="1" fillId="0" borderId="3" xfId="0" applyNumberFormat="1" applyFont="1" applyFill="1" applyBorder="1" applyAlignment="1">
      <alignment horizontal="center" vertical="top" wrapText="1"/>
    </xf>
    <xf numFmtId="14" fontId="1" fillId="0" borderId="4" xfId="0" applyNumberFormat="1" applyFont="1" applyFill="1" applyBorder="1" applyAlignment="1">
      <alignment horizontal="center" vertical="top" wrapText="1"/>
    </xf>
    <xf numFmtId="4" fontId="1" fillId="0" borderId="2"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4" fillId="0" borderId="2" xfId="0" applyNumberFormat="1" applyFont="1" applyFill="1" applyBorder="1" applyAlignment="1">
      <alignment horizontal="center" vertical="top" wrapText="1"/>
    </xf>
    <xf numFmtId="4" fontId="4" fillId="0" borderId="3" xfId="0" applyNumberFormat="1" applyFont="1" applyFill="1" applyBorder="1" applyAlignment="1">
      <alignment horizontal="center" vertical="top" wrapText="1"/>
    </xf>
    <xf numFmtId="4" fontId="4" fillId="0" borderId="4"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4" xfId="0" applyNumberFormat="1" applyFont="1" applyFill="1" applyBorder="1" applyAlignment="1">
      <alignment horizontal="justify"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3" fillId="0" borderId="1" xfId="0" applyNumberFormat="1" applyFont="1" applyFill="1" applyBorder="1" applyAlignment="1">
      <alignment vertical="top" wrapText="1"/>
    </xf>
    <xf numFmtId="14" fontId="1"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9"/>
  <sheetViews>
    <sheetView tabSelected="1" view="pageBreakPreview" topLeftCell="A10" zoomScale="70" zoomScaleNormal="60" zoomScaleSheetLayoutView="70" workbookViewId="0">
      <selection activeCell="H133" sqref="H133:H134"/>
    </sheetView>
  </sheetViews>
  <sheetFormatPr defaultColWidth="25" defaultRowHeight="18.75" x14ac:dyDescent="0.3"/>
  <cols>
    <col min="1" max="1" width="4.5703125" style="2" customWidth="1"/>
    <col min="2" max="2" width="38.5703125" style="2" customWidth="1"/>
    <col min="3" max="3" width="6.28515625" style="2" customWidth="1"/>
    <col min="4" max="4" width="25" style="2" customWidth="1"/>
    <col min="5" max="5" width="14.7109375" style="2" customWidth="1"/>
    <col min="6" max="7" width="16" style="2" customWidth="1"/>
    <col min="8" max="8" width="127" style="2" customWidth="1"/>
    <col min="9" max="9" width="20" style="1" customWidth="1"/>
    <col min="10" max="10" width="18.5703125" style="2" customWidth="1"/>
    <col min="11" max="11" width="18.140625" style="5" customWidth="1"/>
    <col min="12" max="12" width="16.5703125" style="2" customWidth="1"/>
    <col min="13" max="16384" width="25" style="2"/>
  </cols>
  <sheetData>
    <row r="1" spans="1:12" ht="26.45" customHeight="1" x14ac:dyDescent="0.3">
      <c r="A1" s="44" t="s">
        <v>82</v>
      </c>
      <c r="B1" s="44"/>
      <c r="C1" s="44"/>
      <c r="D1" s="44"/>
      <c r="E1" s="44"/>
      <c r="F1" s="44"/>
      <c r="G1" s="44"/>
      <c r="H1" s="44"/>
      <c r="I1" s="44"/>
      <c r="J1" s="44"/>
      <c r="K1" s="43"/>
      <c r="L1" s="44"/>
    </row>
    <row r="2" spans="1:12" ht="26.45" customHeight="1" x14ac:dyDescent="0.3">
      <c r="A2" s="46" t="s">
        <v>83</v>
      </c>
      <c r="B2" s="46"/>
      <c r="C2" s="46"/>
      <c r="D2" s="46"/>
      <c r="E2" s="46"/>
      <c r="F2" s="46"/>
      <c r="G2" s="46"/>
      <c r="H2" s="46"/>
      <c r="I2" s="46"/>
      <c r="J2" s="46"/>
      <c r="K2" s="50"/>
      <c r="L2" s="46"/>
    </row>
    <row r="3" spans="1:12" ht="26.45" customHeight="1" x14ac:dyDescent="0.3">
      <c r="A3" s="46" t="s">
        <v>84</v>
      </c>
      <c r="B3" s="46"/>
      <c r="C3" s="46"/>
      <c r="D3" s="46"/>
      <c r="E3" s="46"/>
      <c r="F3" s="46"/>
      <c r="G3" s="46"/>
      <c r="H3" s="46"/>
      <c r="I3" s="46"/>
      <c r="J3" s="46"/>
      <c r="K3" s="50"/>
      <c r="L3" s="46"/>
    </row>
    <row r="4" spans="1:12" ht="69.95" customHeight="1" x14ac:dyDescent="0.3">
      <c r="A4" s="51" t="s">
        <v>85</v>
      </c>
      <c r="B4" s="51" t="s">
        <v>86</v>
      </c>
      <c r="C4" s="51" t="s">
        <v>87</v>
      </c>
      <c r="D4" s="51" t="s">
        <v>88</v>
      </c>
      <c r="E4" s="51" t="s">
        <v>89</v>
      </c>
      <c r="F4" s="51" t="s">
        <v>90</v>
      </c>
      <c r="G4" s="51" t="s">
        <v>91</v>
      </c>
      <c r="H4" s="51" t="s">
        <v>92</v>
      </c>
      <c r="I4" s="51" t="s">
        <v>93</v>
      </c>
      <c r="J4" s="51"/>
      <c r="K4" s="52"/>
      <c r="L4" s="51" t="s">
        <v>94</v>
      </c>
    </row>
    <row r="5" spans="1:12" ht="126.75" customHeight="1" x14ac:dyDescent="0.3">
      <c r="A5" s="51"/>
      <c r="B5" s="51"/>
      <c r="C5" s="51"/>
      <c r="D5" s="51"/>
      <c r="E5" s="51"/>
      <c r="F5" s="51"/>
      <c r="G5" s="51"/>
      <c r="H5" s="51"/>
      <c r="I5" s="4" t="s">
        <v>95</v>
      </c>
      <c r="J5" s="4" t="s">
        <v>96</v>
      </c>
      <c r="K5" s="12" t="s">
        <v>97</v>
      </c>
      <c r="L5" s="51"/>
    </row>
    <row r="6" spans="1:12" ht="16.899999999999999" customHeight="1" x14ac:dyDescent="0.3">
      <c r="A6" s="4" t="s">
        <v>98</v>
      </c>
      <c r="B6" s="4" t="s">
        <v>99</v>
      </c>
      <c r="C6" s="4" t="s">
        <v>100</v>
      </c>
      <c r="D6" s="4" t="s">
        <v>101</v>
      </c>
      <c r="E6" s="4" t="s">
        <v>102</v>
      </c>
      <c r="F6" s="4" t="s">
        <v>103</v>
      </c>
      <c r="G6" s="4" t="s">
        <v>104</v>
      </c>
      <c r="H6" s="4" t="s">
        <v>105</v>
      </c>
      <c r="I6" s="4" t="s">
        <v>106</v>
      </c>
      <c r="J6" s="4" t="s">
        <v>107</v>
      </c>
      <c r="K6" s="12" t="s">
        <v>108</v>
      </c>
      <c r="L6" s="4" t="s">
        <v>109</v>
      </c>
    </row>
    <row r="7" spans="1:12" ht="21.95" customHeight="1" x14ac:dyDescent="0.3">
      <c r="A7" s="44" t="s">
        <v>2</v>
      </c>
      <c r="B7" s="44"/>
      <c r="C7" s="44"/>
      <c r="D7" s="44"/>
      <c r="E7" s="44"/>
      <c r="F7" s="44"/>
      <c r="G7" s="44"/>
      <c r="H7" s="44"/>
      <c r="I7" s="44"/>
      <c r="J7" s="44"/>
      <c r="K7" s="43"/>
      <c r="L7" s="44"/>
    </row>
    <row r="8" spans="1:12" ht="21.95" customHeight="1" x14ac:dyDescent="0.3">
      <c r="A8" s="44" t="s">
        <v>5</v>
      </c>
      <c r="B8" s="44"/>
      <c r="C8" s="44"/>
      <c r="D8" s="44"/>
      <c r="E8" s="44"/>
      <c r="F8" s="44"/>
      <c r="G8" s="44"/>
      <c r="H8" s="44"/>
      <c r="I8" s="44"/>
      <c r="J8" s="44"/>
      <c r="K8" s="43"/>
      <c r="L8" s="44"/>
    </row>
    <row r="9" spans="1:12" ht="18.75" customHeight="1" x14ac:dyDescent="0.3">
      <c r="A9" s="6"/>
      <c r="B9" s="6" t="s">
        <v>3</v>
      </c>
      <c r="C9" s="6" t="s">
        <v>3</v>
      </c>
      <c r="D9" s="6" t="s">
        <v>4</v>
      </c>
      <c r="E9" s="6" t="s">
        <v>4</v>
      </c>
      <c r="F9" s="6" t="s">
        <v>4</v>
      </c>
      <c r="G9" s="6" t="s">
        <v>4</v>
      </c>
      <c r="H9" s="6" t="s">
        <v>4</v>
      </c>
      <c r="I9" s="23">
        <f>I10+I25+I44+I61+I79+I118+I133</f>
        <v>19178903.100000001</v>
      </c>
      <c r="J9" s="23">
        <f>J10+J25+J44+J61+J79+J118+J133</f>
        <v>16523076.600000001</v>
      </c>
      <c r="K9" s="23">
        <f>K10+K25+K44+K61+K79+K118+K133</f>
        <v>6373692.2999999989</v>
      </c>
      <c r="L9" s="23">
        <f>L10+L25+L44+L61+L79+L118+L133</f>
        <v>3878833.24</v>
      </c>
    </row>
    <row r="10" spans="1:12" s="1" customFormat="1" ht="177.75" customHeight="1" x14ac:dyDescent="0.3">
      <c r="A10" s="6" t="s">
        <v>6</v>
      </c>
      <c r="B10" s="8" t="s">
        <v>7</v>
      </c>
      <c r="C10" s="6" t="s">
        <v>3</v>
      </c>
      <c r="D10" s="6" t="s">
        <v>8</v>
      </c>
      <c r="E10" s="6" t="s">
        <v>9</v>
      </c>
      <c r="F10" s="6"/>
      <c r="G10" s="6" t="s">
        <v>4</v>
      </c>
      <c r="H10" s="14" t="s">
        <v>143</v>
      </c>
      <c r="I10" s="23">
        <f>I11+I15+I20</f>
        <v>14112746.500000002</v>
      </c>
      <c r="J10" s="23">
        <f t="shared" ref="J10" si="0">J11+J15+J20</f>
        <v>11456936.300000001</v>
      </c>
      <c r="K10" s="23">
        <f>K11+K15+K20</f>
        <v>5812064.2999999998</v>
      </c>
      <c r="L10" s="23">
        <f>L11+L15+L20</f>
        <v>1611659.1400000001</v>
      </c>
    </row>
    <row r="11" spans="1:12" s="1" customFormat="1" ht="292.5" customHeight="1" x14ac:dyDescent="0.3">
      <c r="A11" s="6" t="s">
        <v>10</v>
      </c>
      <c r="B11" s="8" t="s">
        <v>11</v>
      </c>
      <c r="C11" s="6" t="s">
        <v>3</v>
      </c>
      <c r="D11" s="6" t="s">
        <v>12</v>
      </c>
      <c r="E11" s="10">
        <v>44196</v>
      </c>
      <c r="F11" s="6"/>
      <c r="G11" s="6" t="s">
        <v>4</v>
      </c>
      <c r="H11" s="14" t="s">
        <v>144</v>
      </c>
      <c r="I11" s="17">
        <v>13012902.4</v>
      </c>
      <c r="J11" s="7">
        <v>10357867.199999999</v>
      </c>
      <c r="K11" s="17">
        <v>5549793.5999999996</v>
      </c>
      <c r="L11" s="17">
        <v>644321.6</v>
      </c>
    </row>
    <row r="12" spans="1:12" s="1" customFormat="1" ht="102" customHeight="1" x14ac:dyDescent="0.3">
      <c r="A12" s="6"/>
      <c r="B12" s="8" t="s">
        <v>0</v>
      </c>
      <c r="C12" s="44"/>
      <c r="D12" s="44"/>
      <c r="E12" s="44"/>
      <c r="F12" s="44"/>
      <c r="G12" s="44"/>
      <c r="H12" s="44"/>
      <c r="I12" s="44"/>
      <c r="J12" s="44"/>
      <c r="K12" s="44"/>
      <c r="L12" s="44"/>
    </row>
    <row r="13" spans="1:12" s="1" customFormat="1" ht="125.25" customHeight="1" x14ac:dyDescent="0.3">
      <c r="A13" s="6"/>
      <c r="B13" s="8" t="s">
        <v>1</v>
      </c>
      <c r="C13" s="44"/>
      <c r="D13" s="44"/>
      <c r="E13" s="44"/>
      <c r="F13" s="44"/>
      <c r="G13" s="44"/>
      <c r="H13" s="44"/>
      <c r="I13" s="44"/>
      <c r="J13" s="44"/>
      <c r="K13" s="44"/>
      <c r="L13" s="44"/>
    </row>
    <row r="14" spans="1:12" s="1" customFormat="1" ht="393.75" customHeight="1" x14ac:dyDescent="0.3">
      <c r="A14" s="6"/>
      <c r="B14" s="8" t="s">
        <v>137</v>
      </c>
      <c r="C14" s="6"/>
      <c r="D14" s="8" t="s">
        <v>138</v>
      </c>
      <c r="E14" s="11">
        <v>43250</v>
      </c>
      <c r="F14" s="10">
        <v>43250</v>
      </c>
      <c r="G14" s="6" t="s">
        <v>3</v>
      </c>
      <c r="H14" s="6" t="s">
        <v>3</v>
      </c>
      <c r="I14" s="6" t="s">
        <v>3</v>
      </c>
      <c r="J14" s="6" t="s">
        <v>3</v>
      </c>
      <c r="K14" s="6" t="s">
        <v>3</v>
      </c>
      <c r="L14" s="6" t="s">
        <v>3</v>
      </c>
    </row>
    <row r="15" spans="1:12" s="1" customFormat="1" ht="409.5" customHeight="1" x14ac:dyDescent="0.3">
      <c r="A15" s="24" t="s">
        <v>110</v>
      </c>
      <c r="B15" s="27" t="s">
        <v>111</v>
      </c>
      <c r="C15" s="24" t="s">
        <v>3</v>
      </c>
      <c r="D15" s="24" t="s">
        <v>12</v>
      </c>
      <c r="E15" s="30">
        <v>44196</v>
      </c>
      <c r="F15" s="24"/>
      <c r="G15" s="24" t="s">
        <v>4</v>
      </c>
      <c r="H15" s="39" t="s">
        <v>141</v>
      </c>
      <c r="I15" s="36">
        <v>46949.3</v>
      </c>
      <c r="J15" s="33">
        <v>46949.3</v>
      </c>
      <c r="K15" s="36">
        <v>7000</v>
      </c>
      <c r="L15" s="36">
        <v>35793.300000000003</v>
      </c>
    </row>
    <row r="16" spans="1:12" s="1" customFormat="1" ht="309.75" customHeight="1" x14ac:dyDescent="0.3">
      <c r="A16" s="25"/>
      <c r="B16" s="28"/>
      <c r="C16" s="25"/>
      <c r="D16" s="25"/>
      <c r="E16" s="31"/>
      <c r="F16" s="25"/>
      <c r="G16" s="25"/>
      <c r="H16" s="40"/>
      <c r="I16" s="37"/>
      <c r="J16" s="34"/>
      <c r="K16" s="37"/>
      <c r="L16" s="37"/>
    </row>
    <row r="17" spans="1:12" s="1" customFormat="1" ht="4.5" hidden="1" customHeight="1" x14ac:dyDescent="0.3">
      <c r="A17" s="26"/>
      <c r="B17" s="29"/>
      <c r="C17" s="26"/>
      <c r="D17" s="26"/>
      <c r="E17" s="32"/>
      <c r="F17" s="26"/>
      <c r="G17" s="26"/>
      <c r="H17" s="41"/>
      <c r="I17" s="38"/>
      <c r="J17" s="35"/>
      <c r="K17" s="38"/>
      <c r="L17" s="38"/>
    </row>
    <row r="18" spans="1:12" s="1" customFormat="1" ht="98.25" customHeight="1" x14ac:dyDescent="0.3">
      <c r="A18" s="6"/>
      <c r="B18" s="8" t="s">
        <v>0</v>
      </c>
      <c r="C18" s="44"/>
      <c r="D18" s="44"/>
      <c r="E18" s="44"/>
      <c r="F18" s="44"/>
      <c r="G18" s="44"/>
      <c r="H18" s="44"/>
      <c r="I18" s="44"/>
      <c r="J18" s="44"/>
      <c r="K18" s="44"/>
      <c r="L18" s="44"/>
    </row>
    <row r="19" spans="1:12" s="1" customFormat="1" ht="120.75" customHeight="1" x14ac:dyDescent="0.3">
      <c r="A19" s="6"/>
      <c r="B19" s="8" t="s">
        <v>1</v>
      </c>
      <c r="C19" s="44"/>
      <c r="D19" s="44"/>
      <c r="E19" s="44"/>
      <c r="F19" s="44"/>
      <c r="G19" s="44"/>
      <c r="H19" s="44"/>
      <c r="I19" s="44"/>
      <c r="J19" s="44"/>
      <c r="K19" s="44"/>
      <c r="L19" s="44"/>
    </row>
    <row r="20" spans="1:12" s="1" customFormat="1" ht="409.5" customHeight="1" x14ac:dyDescent="0.3">
      <c r="A20" s="44" t="s">
        <v>14</v>
      </c>
      <c r="B20" s="46" t="s">
        <v>15</v>
      </c>
      <c r="C20" s="44" t="s">
        <v>3</v>
      </c>
      <c r="D20" s="44" t="s">
        <v>16</v>
      </c>
      <c r="E20" s="48">
        <v>44196</v>
      </c>
      <c r="F20" s="44"/>
      <c r="G20" s="44" t="s">
        <v>4</v>
      </c>
      <c r="H20" s="42" t="s">
        <v>165</v>
      </c>
      <c r="I20" s="49">
        <v>1052894.8</v>
      </c>
      <c r="J20" s="43">
        <v>1052119.8</v>
      </c>
      <c r="K20" s="43">
        <v>255270.7</v>
      </c>
      <c r="L20" s="43">
        <v>931544.24</v>
      </c>
    </row>
    <row r="21" spans="1:12" s="1" customFormat="1" ht="332.25" customHeight="1" x14ac:dyDescent="0.3">
      <c r="A21" s="44"/>
      <c r="B21" s="46"/>
      <c r="C21" s="44"/>
      <c r="D21" s="44"/>
      <c r="E21" s="48"/>
      <c r="F21" s="44"/>
      <c r="G21" s="44"/>
      <c r="H21" s="42"/>
      <c r="I21" s="49"/>
      <c r="J21" s="43"/>
      <c r="K21" s="43"/>
      <c r="L21" s="43"/>
    </row>
    <row r="22" spans="1:12" s="1" customFormat="1" ht="2.25" hidden="1" customHeight="1" x14ac:dyDescent="0.3">
      <c r="A22" s="44"/>
      <c r="B22" s="46"/>
      <c r="C22" s="44"/>
      <c r="D22" s="44"/>
      <c r="E22" s="48"/>
      <c r="F22" s="44"/>
      <c r="G22" s="44"/>
      <c r="H22" s="42"/>
      <c r="I22" s="49"/>
      <c r="J22" s="43"/>
      <c r="K22" s="43"/>
      <c r="L22" s="43"/>
    </row>
    <row r="23" spans="1:12" s="1" customFormat="1" ht="96" customHeight="1" x14ac:dyDescent="0.3">
      <c r="A23" s="6"/>
      <c r="B23" s="8" t="s">
        <v>0</v>
      </c>
      <c r="C23" s="44"/>
      <c r="D23" s="44"/>
      <c r="E23" s="44"/>
      <c r="F23" s="44"/>
      <c r="G23" s="44"/>
      <c r="H23" s="44"/>
      <c r="I23" s="44"/>
      <c r="J23" s="44"/>
      <c r="K23" s="44"/>
      <c r="L23" s="44"/>
    </row>
    <row r="24" spans="1:12" s="1" customFormat="1" ht="120.75" customHeight="1" x14ac:dyDescent="0.3">
      <c r="A24" s="6"/>
      <c r="B24" s="8" t="s">
        <v>1</v>
      </c>
      <c r="C24" s="44"/>
      <c r="D24" s="44"/>
      <c r="E24" s="44"/>
      <c r="F24" s="44"/>
      <c r="G24" s="44"/>
      <c r="H24" s="44"/>
      <c r="I24" s="44"/>
      <c r="J24" s="44"/>
      <c r="K24" s="44"/>
      <c r="L24" s="44"/>
    </row>
    <row r="25" spans="1:12" s="1" customFormat="1" ht="409.5" customHeight="1" x14ac:dyDescent="0.3">
      <c r="A25" s="44" t="s">
        <v>17</v>
      </c>
      <c r="B25" s="46" t="s">
        <v>18</v>
      </c>
      <c r="C25" s="44" t="s">
        <v>3</v>
      </c>
      <c r="D25" s="44" t="s">
        <v>8</v>
      </c>
      <c r="E25" s="44" t="s">
        <v>9</v>
      </c>
      <c r="F25" s="44"/>
      <c r="G25" s="44" t="s">
        <v>4</v>
      </c>
      <c r="H25" s="42" t="s">
        <v>164</v>
      </c>
      <c r="I25" s="49">
        <f>I28+I31+I36+I40</f>
        <v>2820458.3</v>
      </c>
      <c r="J25" s="43">
        <f>J28+J31+J36+J40</f>
        <v>2820458.3</v>
      </c>
      <c r="K25" s="49">
        <f>K28+K31+K36+K40</f>
        <v>28720.1</v>
      </c>
      <c r="L25" s="43">
        <f>L28+L31+L36+L40</f>
        <v>850728.39999999991</v>
      </c>
    </row>
    <row r="26" spans="1:12" s="1" customFormat="1" ht="179.25" customHeight="1" x14ac:dyDescent="0.3">
      <c r="A26" s="44"/>
      <c r="B26" s="46"/>
      <c r="C26" s="44"/>
      <c r="D26" s="44"/>
      <c r="E26" s="44"/>
      <c r="F26" s="44"/>
      <c r="G26" s="44"/>
      <c r="H26" s="42"/>
      <c r="I26" s="49"/>
      <c r="J26" s="43"/>
      <c r="K26" s="49"/>
      <c r="L26" s="43"/>
    </row>
    <row r="27" spans="1:12" s="1" customFormat="1" ht="284.25" customHeight="1" x14ac:dyDescent="0.3">
      <c r="A27" s="44"/>
      <c r="B27" s="46"/>
      <c r="C27" s="44"/>
      <c r="D27" s="44"/>
      <c r="E27" s="44"/>
      <c r="F27" s="44"/>
      <c r="G27" s="44"/>
      <c r="H27" s="42"/>
      <c r="I27" s="49"/>
      <c r="J27" s="43"/>
      <c r="K27" s="49"/>
      <c r="L27" s="43"/>
    </row>
    <row r="28" spans="1:12" s="1" customFormat="1" ht="177.75" customHeight="1" x14ac:dyDescent="0.3">
      <c r="A28" s="6" t="s">
        <v>19</v>
      </c>
      <c r="B28" s="8" t="s">
        <v>20</v>
      </c>
      <c r="C28" s="6" t="s">
        <v>3</v>
      </c>
      <c r="D28" s="6" t="s">
        <v>21</v>
      </c>
      <c r="E28" s="10">
        <v>44196</v>
      </c>
      <c r="F28" s="6"/>
      <c r="G28" s="6" t="s">
        <v>4</v>
      </c>
      <c r="H28" s="14" t="s">
        <v>142</v>
      </c>
      <c r="I28" s="7">
        <v>20000</v>
      </c>
      <c r="J28" s="7">
        <v>20000</v>
      </c>
      <c r="K28" s="7">
        <v>0</v>
      </c>
      <c r="L28" s="7">
        <v>18000</v>
      </c>
    </row>
    <row r="29" spans="1:12" s="1" customFormat="1" ht="99.75" customHeight="1" x14ac:dyDescent="0.3">
      <c r="A29" s="6"/>
      <c r="B29" s="8" t="s">
        <v>0</v>
      </c>
      <c r="C29" s="46"/>
      <c r="D29" s="46"/>
      <c r="E29" s="46"/>
      <c r="F29" s="46"/>
      <c r="G29" s="46"/>
      <c r="H29" s="46"/>
      <c r="I29" s="46"/>
      <c r="J29" s="46"/>
      <c r="K29" s="46"/>
      <c r="L29" s="46"/>
    </row>
    <row r="30" spans="1:12" s="1" customFormat="1" ht="119.25" customHeight="1" x14ac:dyDescent="0.3">
      <c r="A30" s="6"/>
      <c r="B30" s="8" t="s">
        <v>1</v>
      </c>
      <c r="C30" s="46"/>
      <c r="D30" s="46"/>
      <c r="E30" s="46"/>
      <c r="F30" s="46"/>
      <c r="G30" s="46"/>
      <c r="H30" s="46"/>
      <c r="I30" s="46"/>
      <c r="J30" s="46"/>
      <c r="K30" s="46"/>
      <c r="L30" s="46"/>
    </row>
    <row r="31" spans="1:12" s="1" customFormat="1" ht="408.75" customHeight="1" x14ac:dyDescent="0.3">
      <c r="A31" s="44" t="s">
        <v>22</v>
      </c>
      <c r="B31" s="46" t="s">
        <v>112</v>
      </c>
      <c r="C31" s="44" t="s">
        <v>3</v>
      </c>
      <c r="D31" s="44" t="s">
        <v>113</v>
      </c>
      <c r="E31" s="48">
        <v>44196</v>
      </c>
      <c r="F31" s="44"/>
      <c r="G31" s="44" t="s">
        <v>4</v>
      </c>
      <c r="H31" s="42" t="s">
        <v>139</v>
      </c>
      <c r="I31" s="49">
        <v>1638627.7</v>
      </c>
      <c r="J31" s="43">
        <v>1638627.7</v>
      </c>
      <c r="K31" s="49">
        <v>27079.3</v>
      </c>
      <c r="L31" s="49">
        <v>375872.6</v>
      </c>
    </row>
    <row r="32" spans="1:12" s="1" customFormat="1" ht="71.25" customHeight="1" x14ac:dyDescent="0.3">
      <c r="A32" s="44"/>
      <c r="B32" s="46"/>
      <c r="C32" s="44"/>
      <c r="D32" s="44"/>
      <c r="E32" s="44"/>
      <c r="F32" s="44"/>
      <c r="G32" s="44"/>
      <c r="H32" s="42"/>
      <c r="I32" s="49"/>
      <c r="J32" s="43"/>
      <c r="K32" s="49"/>
      <c r="L32" s="49"/>
    </row>
    <row r="33" spans="1:12" s="1" customFormat="1" ht="46.5" customHeight="1" x14ac:dyDescent="0.3">
      <c r="A33" s="44"/>
      <c r="B33" s="46"/>
      <c r="C33" s="44"/>
      <c r="D33" s="44"/>
      <c r="E33" s="44"/>
      <c r="F33" s="44"/>
      <c r="G33" s="44"/>
      <c r="H33" s="42"/>
      <c r="I33" s="49"/>
      <c r="J33" s="43"/>
      <c r="K33" s="49"/>
      <c r="L33" s="49"/>
    </row>
    <row r="34" spans="1:12" s="1" customFormat="1" ht="102" customHeight="1" x14ac:dyDescent="0.3">
      <c r="A34" s="6"/>
      <c r="B34" s="8" t="s">
        <v>0</v>
      </c>
      <c r="C34" s="44"/>
      <c r="D34" s="44"/>
      <c r="E34" s="44"/>
      <c r="F34" s="44"/>
      <c r="G34" s="44"/>
      <c r="H34" s="44"/>
      <c r="I34" s="44"/>
      <c r="J34" s="44"/>
      <c r="K34" s="44"/>
      <c r="L34" s="44"/>
    </row>
    <row r="35" spans="1:12" s="1" customFormat="1" ht="122.25" customHeight="1" x14ac:dyDescent="0.3">
      <c r="A35" s="6"/>
      <c r="B35" s="8" t="s">
        <v>1</v>
      </c>
      <c r="C35" s="46"/>
      <c r="D35" s="46"/>
      <c r="E35" s="46"/>
      <c r="F35" s="46"/>
      <c r="G35" s="46"/>
      <c r="H35" s="46"/>
      <c r="I35" s="46"/>
      <c r="J35" s="46"/>
      <c r="K35" s="46"/>
      <c r="L35" s="46"/>
    </row>
    <row r="36" spans="1:12" s="1" customFormat="1" ht="409.5" customHeight="1" x14ac:dyDescent="0.3">
      <c r="A36" s="44" t="s">
        <v>23</v>
      </c>
      <c r="B36" s="46" t="s">
        <v>114</v>
      </c>
      <c r="C36" s="44" t="s">
        <v>3</v>
      </c>
      <c r="D36" s="44" t="s">
        <v>16</v>
      </c>
      <c r="E36" s="48">
        <v>44196</v>
      </c>
      <c r="F36" s="44"/>
      <c r="G36" s="44" t="s">
        <v>4</v>
      </c>
      <c r="H36" s="42" t="s">
        <v>163</v>
      </c>
      <c r="I36" s="43">
        <v>834515.8</v>
      </c>
      <c r="J36" s="43">
        <v>834515.8</v>
      </c>
      <c r="K36" s="43">
        <v>1640.8</v>
      </c>
      <c r="L36" s="43">
        <v>409255.8</v>
      </c>
    </row>
    <row r="37" spans="1:12" s="1" customFormat="1" ht="234.75" customHeight="1" x14ac:dyDescent="0.3">
      <c r="A37" s="44"/>
      <c r="B37" s="46"/>
      <c r="C37" s="44"/>
      <c r="D37" s="44"/>
      <c r="E37" s="44"/>
      <c r="F37" s="44"/>
      <c r="G37" s="44"/>
      <c r="H37" s="42"/>
      <c r="I37" s="43"/>
      <c r="J37" s="43"/>
      <c r="K37" s="43"/>
      <c r="L37" s="43"/>
    </row>
    <row r="38" spans="1:12" s="1" customFormat="1" ht="102" customHeight="1" x14ac:dyDescent="0.3">
      <c r="A38" s="6"/>
      <c r="B38" s="8" t="s">
        <v>0</v>
      </c>
      <c r="C38" s="44"/>
      <c r="D38" s="44"/>
      <c r="E38" s="44"/>
      <c r="F38" s="44"/>
      <c r="G38" s="44"/>
      <c r="H38" s="44"/>
      <c r="I38" s="44"/>
      <c r="J38" s="44"/>
      <c r="K38" s="44"/>
      <c r="L38" s="44"/>
    </row>
    <row r="39" spans="1:12" s="1" customFormat="1" ht="120" customHeight="1" x14ac:dyDescent="0.3">
      <c r="A39" s="6"/>
      <c r="B39" s="8" t="s">
        <v>1</v>
      </c>
      <c r="C39" s="46"/>
      <c r="D39" s="46"/>
      <c r="E39" s="46"/>
      <c r="F39" s="46"/>
      <c r="G39" s="46"/>
      <c r="H39" s="46"/>
      <c r="I39" s="46"/>
      <c r="J39" s="46"/>
      <c r="K39" s="46"/>
      <c r="L39" s="46"/>
    </row>
    <row r="40" spans="1:12" s="1" customFormat="1" ht="409.5" customHeight="1" x14ac:dyDescent="0.3">
      <c r="A40" s="44" t="s">
        <v>24</v>
      </c>
      <c r="B40" s="46" t="s">
        <v>115</v>
      </c>
      <c r="C40" s="44" t="s">
        <v>3</v>
      </c>
      <c r="D40" s="44" t="s">
        <v>16</v>
      </c>
      <c r="E40" s="44" t="s">
        <v>13</v>
      </c>
      <c r="F40" s="44"/>
      <c r="G40" s="44" t="s">
        <v>4</v>
      </c>
      <c r="H40" s="42" t="s">
        <v>162</v>
      </c>
      <c r="I40" s="43">
        <v>327314.8</v>
      </c>
      <c r="J40" s="43">
        <v>327314.8</v>
      </c>
      <c r="K40" s="43">
        <v>0</v>
      </c>
      <c r="L40" s="43">
        <v>47600</v>
      </c>
    </row>
    <row r="41" spans="1:12" s="1" customFormat="1" ht="117.75" customHeight="1" x14ac:dyDescent="0.3">
      <c r="A41" s="44"/>
      <c r="B41" s="46"/>
      <c r="C41" s="44"/>
      <c r="D41" s="44"/>
      <c r="E41" s="44"/>
      <c r="F41" s="44"/>
      <c r="G41" s="44"/>
      <c r="H41" s="42"/>
      <c r="I41" s="43"/>
      <c r="J41" s="43"/>
      <c r="K41" s="43"/>
      <c r="L41" s="43"/>
    </row>
    <row r="42" spans="1:12" s="1" customFormat="1" ht="98.25" customHeight="1" x14ac:dyDescent="0.3">
      <c r="A42" s="6"/>
      <c r="B42" s="8" t="s">
        <v>0</v>
      </c>
      <c r="C42" s="44"/>
      <c r="D42" s="44"/>
      <c r="E42" s="44"/>
      <c r="F42" s="44"/>
      <c r="G42" s="44"/>
      <c r="H42" s="44"/>
      <c r="I42" s="44"/>
      <c r="J42" s="44"/>
      <c r="K42" s="44"/>
      <c r="L42" s="44"/>
    </row>
    <row r="43" spans="1:12" s="1" customFormat="1" ht="118.5" customHeight="1" x14ac:dyDescent="0.3">
      <c r="A43" s="6"/>
      <c r="B43" s="8" t="s">
        <v>1</v>
      </c>
      <c r="C43" s="46"/>
      <c r="D43" s="46"/>
      <c r="E43" s="46"/>
      <c r="F43" s="46"/>
      <c r="G43" s="46"/>
      <c r="H43" s="46"/>
      <c r="I43" s="46"/>
      <c r="J43" s="46"/>
      <c r="K43" s="46"/>
      <c r="L43" s="46"/>
    </row>
    <row r="44" spans="1:12" s="1" customFormat="1" ht="409.5" customHeight="1" x14ac:dyDescent="0.3">
      <c r="A44" s="44" t="s">
        <v>25</v>
      </c>
      <c r="B44" s="46" t="s">
        <v>26</v>
      </c>
      <c r="C44" s="44" t="s">
        <v>3</v>
      </c>
      <c r="D44" s="44" t="s">
        <v>8</v>
      </c>
      <c r="E44" s="44" t="s">
        <v>27</v>
      </c>
      <c r="F44" s="44"/>
      <c r="G44" s="44" t="s">
        <v>4</v>
      </c>
      <c r="H44" s="42" t="s">
        <v>161</v>
      </c>
      <c r="I44" s="49">
        <f>I47+I51+I54+I58</f>
        <v>393893.7</v>
      </c>
      <c r="J44" s="43">
        <f t="shared" ref="J44" si="1">J47+J51+J54+J58</f>
        <v>393893.7</v>
      </c>
      <c r="K44" s="49">
        <f>K47+K51+K54+K58</f>
        <v>51853.3</v>
      </c>
      <c r="L44" s="43">
        <f>L47+L51+L54+L58</f>
        <v>291233.90000000002</v>
      </c>
    </row>
    <row r="45" spans="1:12" s="1" customFormat="1" ht="57" customHeight="1" x14ac:dyDescent="0.3">
      <c r="A45" s="44"/>
      <c r="B45" s="46"/>
      <c r="C45" s="44"/>
      <c r="D45" s="44"/>
      <c r="E45" s="44"/>
      <c r="F45" s="44"/>
      <c r="G45" s="44"/>
      <c r="H45" s="42"/>
      <c r="I45" s="49"/>
      <c r="J45" s="43"/>
      <c r="K45" s="49"/>
      <c r="L45" s="43"/>
    </row>
    <row r="46" spans="1:12" s="1" customFormat="1" ht="5.25" customHeight="1" x14ac:dyDescent="0.3">
      <c r="A46" s="44"/>
      <c r="B46" s="46"/>
      <c r="C46" s="44"/>
      <c r="D46" s="44"/>
      <c r="E46" s="44"/>
      <c r="F46" s="44"/>
      <c r="G46" s="44"/>
      <c r="H46" s="42"/>
      <c r="I46" s="49"/>
      <c r="J46" s="43"/>
      <c r="K46" s="49"/>
      <c r="L46" s="43"/>
    </row>
    <row r="47" spans="1:12" s="1" customFormat="1" ht="201" customHeight="1" x14ac:dyDescent="0.3">
      <c r="A47" s="44" t="s">
        <v>28</v>
      </c>
      <c r="B47" s="46" t="s">
        <v>116</v>
      </c>
      <c r="C47" s="44" t="s">
        <v>3</v>
      </c>
      <c r="D47" s="44" t="s">
        <v>29</v>
      </c>
      <c r="E47" s="48">
        <v>43465</v>
      </c>
      <c r="F47" s="44"/>
      <c r="G47" s="44" t="s">
        <v>4</v>
      </c>
      <c r="H47" s="42" t="s">
        <v>170</v>
      </c>
      <c r="I47" s="43">
        <v>7840</v>
      </c>
      <c r="J47" s="43">
        <v>7840</v>
      </c>
      <c r="K47" s="43">
        <v>0</v>
      </c>
      <c r="L47" s="43">
        <v>6340</v>
      </c>
    </row>
    <row r="48" spans="1:12" s="1" customFormat="1" ht="6" hidden="1" customHeight="1" x14ac:dyDescent="0.3">
      <c r="A48" s="44"/>
      <c r="B48" s="46"/>
      <c r="C48" s="44"/>
      <c r="D48" s="44"/>
      <c r="E48" s="44"/>
      <c r="F48" s="44"/>
      <c r="G48" s="44"/>
      <c r="H48" s="42"/>
      <c r="I48" s="43"/>
      <c r="J48" s="43"/>
      <c r="K48" s="43"/>
      <c r="L48" s="43"/>
    </row>
    <row r="49" spans="1:12" s="1" customFormat="1" ht="98.25" customHeight="1" x14ac:dyDescent="0.3">
      <c r="A49" s="6"/>
      <c r="B49" s="8" t="s">
        <v>0</v>
      </c>
      <c r="C49" s="44"/>
      <c r="D49" s="44"/>
      <c r="E49" s="44"/>
      <c r="F49" s="44"/>
      <c r="G49" s="44"/>
      <c r="H49" s="44"/>
      <c r="I49" s="44"/>
      <c r="J49" s="44"/>
      <c r="K49" s="44"/>
      <c r="L49" s="44"/>
    </row>
    <row r="50" spans="1:12" s="1" customFormat="1" ht="117" customHeight="1" x14ac:dyDescent="0.3">
      <c r="A50" s="6"/>
      <c r="B50" s="8" t="s">
        <v>1</v>
      </c>
      <c r="C50" s="46"/>
      <c r="D50" s="46"/>
      <c r="E50" s="46"/>
      <c r="F50" s="46"/>
      <c r="G50" s="46"/>
      <c r="H50" s="46"/>
      <c r="I50" s="46"/>
      <c r="J50" s="46"/>
      <c r="K50" s="46"/>
      <c r="L50" s="46"/>
    </row>
    <row r="51" spans="1:12" s="1" customFormat="1" ht="196.5" customHeight="1" x14ac:dyDescent="0.3">
      <c r="A51" s="3" t="s">
        <v>31</v>
      </c>
      <c r="B51" s="8" t="s">
        <v>127</v>
      </c>
      <c r="C51" s="6" t="s">
        <v>3</v>
      </c>
      <c r="D51" s="6" t="s">
        <v>16</v>
      </c>
      <c r="E51" s="10">
        <v>43465</v>
      </c>
      <c r="F51" s="6"/>
      <c r="G51" s="6" t="s">
        <v>4</v>
      </c>
      <c r="H51" s="22" t="s">
        <v>160</v>
      </c>
      <c r="I51" s="7">
        <v>76434.3</v>
      </c>
      <c r="J51" s="7">
        <v>76434.3</v>
      </c>
      <c r="K51" s="7">
        <v>0</v>
      </c>
      <c r="L51" s="7">
        <v>76434.3</v>
      </c>
    </row>
    <row r="52" spans="1:12" s="1" customFormat="1" ht="98.25" customHeight="1" x14ac:dyDescent="0.3">
      <c r="A52" s="6"/>
      <c r="B52" s="8" t="s">
        <v>0</v>
      </c>
      <c r="C52" s="44"/>
      <c r="D52" s="44"/>
      <c r="E52" s="44"/>
      <c r="F52" s="44"/>
      <c r="G52" s="44"/>
      <c r="H52" s="44"/>
      <c r="I52" s="44"/>
      <c r="J52" s="44"/>
      <c r="K52" s="44"/>
      <c r="L52" s="44"/>
    </row>
    <row r="53" spans="1:12" s="1" customFormat="1" ht="118.5" customHeight="1" x14ac:dyDescent="0.3">
      <c r="A53" s="6"/>
      <c r="B53" s="8" t="s">
        <v>1</v>
      </c>
      <c r="C53" s="46"/>
      <c r="D53" s="46"/>
      <c r="E53" s="46"/>
      <c r="F53" s="46"/>
      <c r="G53" s="46"/>
      <c r="H53" s="46"/>
      <c r="I53" s="46"/>
      <c r="J53" s="46"/>
      <c r="K53" s="46"/>
      <c r="L53" s="46"/>
    </row>
    <row r="54" spans="1:12" s="1" customFormat="1" ht="409.6" customHeight="1" x14ac:dyDescent="0.3">
      <c r="A54" s="53" t="s">
        <v>32</v>
      </c>
      <c r="B54" s="27" t="s">
        <v>117</v>
      </c>
      <c r="C54" s="24" t="s">
        <v>3</v>
      </c>
      <c r="D54" s="24" t="s">
        <v>16</v>
      </c>
      <c r="E54" s="30">
        <v>43465</v>
      </c>
      <c r="F54" s="24"/>
      <c r="G54" s="24" t="s">
        <v>4</v>
      </c>
      <c r="H54" s="39" t="s">
        <v>171</v>
      </c>
      <c r="I54" s="33">
        <v>111563.3</v>
      </c>
      <c r="J54" s="33">
        <v>111563.3</v>
      </c>
      <c r="K54" s="33">
        <v>8683.7999999999993</v>
      </c>
      <c r="L54" s="33">
        <v>96919.6</v>
      </c>
    </row>
    <row r="55" spans="1:12" s="1" customFormat="1" ht="41.25" customHeight="1" x14ac:dyDescent="0.3">
      <c r="A55" s="54"/>
      <c r="B55" s="29"/>
      <c r="C55" s="26"/>
      <c r="D55" s="26"/>
      <c r="E55" s="32"/>
      <c r="F55" s="26"/>
      <c r="G55" s="26"/>
      <c r="H55" s="41"/>
      <c r="I55" s="35"/>
      <c r="J55" s="35"/>
      <c r="K55" s="35"/>
      <c r="L55" s="35"/>
    </row>
    <row r="56" spans="1:12" s="1" customFormat="1" ht="96" customHeight="1" x14ac:dyDescent="0.3">
      <c r="A56" s="6"/>
      <c r="B56" s="8" t="s">
        <v>0</v>
      </c>
      <c r="C56" s="44"/>
      <c r="D56" s="44"/>
      <c r="E56" s="44"/>
      <c r="F56" s="44"/>
      <c r="G56" s="44"/>
      <c r="H56" s="44"/>
      <c r="I56" s="44"/>
      <c r="J56" s="44"/>
      <c r="K56" s="44"/>
      <c r="L56" s="44"/>
    </row>
    <row r="57" spans="1:12" s="1" customFormat="1" ht="120" customHeight="1" x14ac:dyDescent="0.3">
      <c r="A57" s="6"/>
      <c r="B57" s="8" t="s">
        <v>1</v>
      </c>
      <c r="C57" s="46"/>
      <c r="D57" s="46"/>
      <c r="E57" s="46"/>
      <c r="F57" s="46"/>
      <c r="G57" s="46"/>
      <c r="H57" s="46"/>
      <c r="I57" s="46"/>
      <c r="J57" s="46"/>
      <c r="K57" s="46"/>
      <c r="L57" s="46"/>
    </row>
    <row r="58" spans="1:12" s="1" customFormat="1" ht="234" customHeight="1" x14ac:dyDescent="0.3">
      <c r="A58" s="3" t="s">
        <v>130</v>
      </c>
      <c r="B58" s="8" t="s">
        <v>128</v>
      </c>
      <c r="C58" s="8"/>
      <c r="D58" s="8" t="s">
        <v>129</v>
      </c>
      <c r="E58" s="11">
        <v>43465</v>
      </c>
      <c r="F58" s="8"/>
      <c r="G58" s="8"/>
      <c r="H58" s="22" t="s">
        <v>134</v>
      </c>
      <c r="I58" s="17">
        <v>198056.1</v>
      </c>
      <c r="J58" s="7">
        <v>198056.1</v>
      </c>
      <c r="K58" s="17">
        <v>43169.5</v>
      </c>
      <c r="L58" s="17">
        <v>111540</v>
      </c>
    </row>
    <row r="59" spans="1:12" s="1" customFormat="1" ht="97.5" customHeight="1" x14ac:dyDescent="0.3">
      <c r="A59" s="6"/>
      <c r="B59" s="8" t="s">
        <v>0</v>
      </c>
      <c r="C59" s="44"/>
      <c r="D59" s="44"/>
      <c r="E59" s="44"/>
      <c r="F59" s="44"/>
      <c r="G59" s="44"/>
      <c r="H59" s="44"/>
      <c r="I59" s="44"/>
      <c r="J59" s="44"/>
      <c r="K59" s="44"/>
      <c r="L59" s="44"/>
    </row>
    <row r="60" spans="1:12" s="1" customFormat="1" ht="114.75" customHeight="1" x14ac:dyDescent="0.3">
      <c r="A60" s="6"/>
      <c r="B60" s="8" t="s">
        <v>1</v>
      </c>
      <c r="C60" s="46"/>
      <c r="D60" s="46"/>
      <c r="E60" s="46"/>
      <c r="F60" s="46"/>
      <c r="G60" s="46"/>
      <c r="H60" s="46"/>
      <c r="I60" s="46"/>
      <c r="J60" s="46"/>
      <c r="K60" s="46"/>
      <c r="L60" s="46"/>
    </row>
    <row r="61" spans="1:12" s="1" customFormat="1" ht="409.5" customHeight="1" x14ac:dyDescent="0.3">
      <c r="A61" s="44" t="s">
        <v>33</v>
      </c>
      <c r="B61" s="46" t="s">
        <v>34</v>
      </c>
      <c r="C61" s="44" t="s">
        <v>3</v>
      </c>
      <c r="D61" s="44" t="s">
        <v>8</v>
      </c>
      <c r="E61" s="44" t="s">
        <v>9</v>
      </c>
      <c r="F61" s="44"/>
      <c r="G61" s="44" t="s">
        <v>4</v>
      </c>
      <c r="H61" s="42" t="s">
        <v>159</v>
      </c>
      <c r="I61" s="43">
        <f>I63+I67+I70+I73+I76</f>
        <v>89758.3</v>
      </c>
      <c r="J61" s="43">
        <f t="shared" ref="J61" si="2">J63+J67+J73+J76</f>
        <v>89742</v>
      </c>
      <c r="K61" s="43">
        <f>K63+K67+K73+K76</f>
        <v>16.3</v>
      </c>
      <c r="L61" s="43">
        <f>L63+L67+L70+L73+L76</f>
        <v>79603.400000000009</v>
      </c>
    </row>
    <row r="62" spans="1:12" s="1" customFormat="1" ht="18.75" customHeight="1" x14ac:dyDescent="0.3">
      <c r="A62" s="44"/>
      <c r="B62" s="46"/>
      <c r="C62" s="44"/>
      <c r="D62" s="44"/>
      <c r="E62" s="44"/>
      <c r="F62" s="44"/>
      <c r="G62" s="44"/>
      <c r="H62" s="42"/>
      <c r="I62" s="43"/>
      <c r="J62" s="43"/>
      <c r="K62" s="43"/>
      <c r="L62" s="43"/>
    </row>
    <row r="63" spans="1:12" s="1" customFormat="1" ht="257.25" customHeight="1" x14ac:dyDescent="0.3">
      <c r="A63" s="44" t="s">
        <v>35</v>
      </c>
      <c r="B63" s="46" t="s">
        <v>118</v>
      </c>
      <c r="C63" s="44" t="s">
        <v>3</v>
      </c>
      <c r="D63" s="44" t="s">
        <v>16</v>
      </c>
      <c r="E63" s="44" t="s">
        <v>13</v>
      </c>
      <c r="F63" s="44"/>
      <c r="G63" s="44" t="s">
        <v>4</v>
      </c>
      <c r="H63" s="42" t="s">
        <v>158</v>
      </c>
      <c r="I63" s="43">
        <v>65635.8</v>
      </c>
      <c r="J63" s="43">
        <v>65630</v>
      </c>
      <c r="K63" s="43">
        <v>5.8</v>
      </c>
      <c r="L63" s="43">
        <v>64675.8</v>
      </c>
    </row>
    <row r="64" spans="1:12" ht="3" customHeight="1" x14ac:dyDescent="0.3">
      <c r="A64" s="44"/>
      <c r="B64" s="46"/>
      <c r="C64" s="44"/>
      <c r="D64" s="44"/>
      <c r="E64" s="44"/>
      <c r="F64" s="44"/>
      <c r="G64" s="44"/>
      <c r="H64" s="42"/>
      <c r="I64" s="43"/>
      <c r="J64" s="43"/>
      <c r="K64" s="43"/>
      <c r="L64" s="43"/>
    </row>
    <row r="65" spans="1:12" s="1" customFormat="1" ht="97.5" customHeight="1" x14ac:dyDescent="0.3">
      <c r="A65" s="6"/>
      <c r="B65" s="8" t="s">
        <v>0</v>
      </c>
      <c r="C65" s="44"/>
      <c r="D65" s="44"/>
      <c r="E65" s="44"/>
      <c r="F65" s="44"/>
      <c r="G65" s="44"/>
      <c r="H65" s="44"/>
      <c r="I65" s="44"/>
      <c r="J65" s="44"/>
      <c r="K65" s="44"/>
      <c r="L65" s="44"/>
    </row>
    <row r="66" spans="1:12" ht="120" customHeight="1" x14ac:dyDescent="0.3">
      <c r="A66" s="6"/>
      <c r="B66" s="8" t="s">
        <v>1</v>
      </c>
      <c r="C66" s="46"/>
      <c r="D66" s="46"/>
      <c r="E66" s="46"/>
      <c r="F66" s="46"/>
      <c r="G66" s="46"/>
      <c r="H66" s="46"/>
      <c r="I66" s="46"/>
      <c r="J66" s="46"/>
      <c r="K66" s="46"/>
      <c r="L66" s="46"/>
    </row>
    <row r="67" spans="1:12" s="1" customFormat="1" ht="175.5" customHeight="1" x14ac:dyDescent="0.3">
      <c r="A67" s="6" t="s">
        <v>36</v>
      </c>
      <c r="B67" s="8" t="s">
        <v>119</v>
      </c>
      <c r="C67" s="6" t="s">
        <v>3</v>
      </c>
      <c r="D67" s="6" t="s">
        <v>16</v>
      </c>
      <c r="E67" s="10">
        <v>44196</v>
      </c>
      <c r="F67" s="6"/>
      <c r="G67" s="6" t="s">
        <v>4</v>
      </c>
      <c r="H67" s="22" t="s">
        <v>157</v>
      </c>
      <c r="I67" s="7">
        <v>9999.9</v>
      </c>
      <c r="J67" s="7">
        <v>10000</v>
      </c>
      <c r="K67" s="7">
        <v>0</v>
      </c>
      <c r="L67" s="7">
        <v>9205</v>
      </c>
    </row>
    <row r="68" spans="1:12" s="1" customFormat="1" ht="99.75" customHeight="1" x14ac:dyDescent="0.3">
      <c r="A68" s="18"/>
      <c r="B68" s="21" t="s">
        <v>0</v>
      </c>
      <c r="C68" s="44"/>
      <c r="D68" s="44"/>
      <c r="E68" s="44"/>
      <c r="F68" s="44"/>
      <c r="G68" s="44"/>
      <c r="H68" s="44"/>
      <c r="I68" s="44"/>
      <c r="J68" s="44"/>
      <c r="K68" s="44"/>
      <c r="L68" s="44"/>
    </row>
    <row r="69" spans="1:12" ht="120" customHeight="1" x14ac:dyDescent="0.3">
      <c r="A69" s="18"/>
      <c r="B69" s="21" t="s">
        <v>1</v>
      </c>
      <c r="C69" s="46"/>
      <c r="D69" s="46"/>
      <c r="E69" s="46"/>
      <c r="F69" s="46"/>
      <c r="G69" s="46"/>
      <c r="H69" s="46"/>
      <c r="I69" s="46"/>
      <c r="J69" s="46"/>
      <c r="K69" s="46"/>
      <c r="L69" s="46"/>
    </row>
    <row r="70" spans="1:12" s="1" customFormat="1" ht="200.25" customHeight="1" x14ac:dyDescent="0.3">
      <c r="A70" s="3" t="s">
        <v>147</v>
      </c>
      <c r="B70" s="21" t="s">
        <v>146</v>
      </c>
      <c r="C70" s="18" t="s">
        <v>3</v>
      </c>
      <c r="D70" s="18" t="s">
        <v>16</v>
      </c>
      <c r="E70" s="19">
        <v>44196</v>
      </c>
      <c r="F70" s="18"/>
      <c r="G70" s="18" t="s">
        <v>4</v>
      </c>
      <c r="H70" s="22" t="s">
        <v>40</v>
      </c>
      <c r="I70" s="20">
        <v>0.1</v>
      </c>
      <c r="J70" s="20">
        <v>0</v>
      </c>
      <c r="K70" s="20">
        <v>0</v>
      </c>
      <c r="L70" s="23">
        <v>0.1</v>
      </c>
    </row>
    <row r="71" spans="1:12" s="1" customFormat="1" ht="97.5" customHeight="1" x14ac:dyDescent="0.3">
      <c r="A71" s="6"/>
      <c r="B71" s="8" t="s">
        <v>0</v>
      </c>
      <c r="C71" s="44"/>
      <c r="D71" s="44"/>
      <c r="E71" s="44"/>
      <c r="F71" s="44"/>
      <c r="G71" s="44"/>
      <c r="H71" s="44"/>
      <c r="I71" s="44"/>
      <c r="J71" s="44"/>
      <c r="K71" s="44"/>
      <c r="L71" s="44"/>
    </row>
    <row r="72" spans="1:12" ht="117" customHeight="1" x14ac:dyDescent="0.3">
      <c r="A72" s="6"/>
      <c r="B72" s="8" t="s">
        <v>1</v>
      </c>
      <c r="C72" s="46"/>
      <c r="D72" s="46"/>
      <c r="E72" s="46"/>
      <c r="F72" s="46"/>
      <c r="G72" s="46"/>
      <c r="H72" s="46"/>
      <c r="I72" s="46"/>
      <c r="J72" s="46"/>
      <c r="K72" s="46"/>
      <c r="L72" s="46"/>
    </row>
    <row r="73" spans="1:12" s="1" customFormat="1" ht="255.75" customHeight="1" x14ac:dyDescent="0.3">
      <c r="A73" s="6" t="s">
        <v>37</v>
      </c>
      <c r="B73" s="8" t="s">
        <v>38</v>
      </c>
      <c r="C73" s="6" t="s">
        <v>3</v>
      </c>
      <c r="D73" s="6" t="s">
        <v>39</v>
      </c>
      <c r="E73" s="6" t="s">
        <v>13</v>
      </c>
      <c r="F73" s="6"/>
      <c r="G73" s="6" t="s">
        <v>4</v>
      </c>
      <c r="H73" s="15" t="s">
        <v>145</v>
      </c>
      <c r="I73" s="16">
        <v>14112</v>
      </c>
      <c r="J73" s="7">
        <v>14112</v>
      </c>
      <c r="K73" s="7">
        <v>0</v>
      </c>
      <c r="L73" s="16">
        <v>5712</v>
      </c>
    </row>
    <row r="74" spans="1:12" s="1" customFormat="1" ht="99.75" customHeight="1" x14ac:dyDescent="0.3">
      <c r="A74" s="6"/>
      <c r="B74" s="8" t="s">
        <v>0</v>
      </c>
      <c r="C74" s="44"/>
      <c r="D74" s="44"/>
      <c r="E74" s="44"/>
      <c r="F74" s="44"/>
      <c r="G74" s="44"/>
      <c r="H74" s="44"/>
      <c r="I74" s="44"/>
      <c r="J74" s="44"/>
      <c r="K74" s="44"/>
      <c r="L74" s="44"/>
    </row>
    <row r="75" spans="1:12" s="1" customFormat="1" ht="117.75" customHeight="1" x14ac:dyDescent="0.3">
      <c r="A75" s="6"/>
      <c r="B75" s="8" t="s">
        <v>1</v>
      </c>
      <c r="C75" s="46"/>
      <c r="D75" s="46"/>
      <c r="E75" s="46"/>
      <c r="F75" s="46"/>
      <c r="G75" s="46"/>
      <c r="H75" s="46"/>
      <c r="I75" s="46"/>
      <c r="J75" s="46"/>
      <c r="K75" s="46"/>
      <c r="L75" s="46"/>
    </row>
    <row r="76" spans="1:12" s="1" customFormat="1" ht="216.75" customHeight="1" x14ac:dyDescent="0.3">
      <c r="A76" s="3" t="s">
        <v>131</v>
      </c>
      <c r="B76" s="8" t="s">
        <v>132</v>
      </c>
      <c r="C76" s="6" t="s">
        <v>3</v>
      </c>
      <c r="D76" s="6" t="s">
        <v>133</v>
      </c>
      <c r="E76" s="10">
        <v>44196</v>
      </c>
      <c r="F76" s="6"/>
      <c r="G76" s="6" t="s">
        <v>4</v>
      </c>
      <c r="H76" s="9" t="s">
        <v>40</v>
      </c>
      <c r="I76" s="7">
        <v>10.5</v>
      </c>
      <c r="J76" s="7">
        <v>0</v>
      </c>
      <c r="K76" s="7">
        <v>10.5</v>
      </c>
      <c r="L76" s="7">
        <v>10.5</v>
      </c>
    </row>
    <row r="77" spans="1:12" s="1" customFormat="1" ht="97.5" customHeight="1" x14ac:dyDescent="0.3">
      <c r="A77" s="6"/>
      <c r="B77" s="8" t="s">
        <v>0</v>
      </c>
      <c r="C77" s="44"/>
      <c r="D77" s="44"/>
      <c r="E77" s="44"/>
      <c r="F77" s="44"/>
      <c r="G77" s="44"/>
      <c r="H77" s="44"/>
      <c r="I77" s="44"/>
      <c r="J77" s="44"/>
      <c r="K77" s="44"/>
      <c r="L77" s="44"/>
    </row>
    <row r="78" spans="1:12" s="1" customFormat="1" ht="118.5" customHeight="1" x14ac:dyDescent="0.3">
      <c r="A78" s="6"/>
      <c r="B78" s="8" t="s">
        <v>1</v>
      </c>
      <c r="C78" s="46"/>
      <c r="D78" s="46"/>
      <c r="E78" s="46"/>
      <c r="F78" s="46"/>
      <c r="G78" s="46"/>
      <c r="H78" s="46"/>
      <c r="I78" s="46"/>
      <c r="J78" s="46"/>
      <c r="K78" s="46"/>
      <c r="L78" s="46"/>
    </row>
    <row r="79" spans="1:12" s="1" customFormat="1" ht="409.6" customHeight="1" x14ac:dyDescent="0.3">
      <c r="A79" s="24" t="s">
        <v>41</v>
      </c>
      <c r="B79" s="27" t="s">
        <v>42</v>
      </c>
      <c r="C79" s="24" t="s">
        <v>3</v>
      </c>
      <c r="D79" s="24" t="s">
        <v>8</v>
      </c>
      <c r="E79" s="24" t="s">
        <v>9</v>
      </c>
      <c r="F79" s="24"/>
      <c r="G79" s="24" t="s">
        <v>4</v>
      </c>
      <c r="H79" s="39" t="s">
        <v>156</v>
      </c>
      <c r="I79" s="33">
        <f>I88+I93+I97+I103+I108+I113</f>
        <v>619489.19999999995</v>
      </c>
      <c r="J79" s="33">
        <f t="shared" ref="J79" si="3">J88+J93+J97+J103+J108+J113</f>
        <v>619489.20000000007</v>
      </c>
      <c r="K79" s="33">
        <f>K88+K93+K97+K103+K108+K113</f>
        <v>166580</v>
      </c>
      <c r="L79" s="33">
        <f>L88+L93+L97+L103+L108+L113</f>
        <v>233800.9</v>
      </c>
    </row>
    <row r="80" spans="1:12" s="1" customFormat="1" ht="409.6" customHeight="1" x14ac:dyDescent="0.3">
      <c r="A80" s="25"/>
      <c r="B80" s="28"/>
      <c r="C80" s="25"/>
      <c r="D80" s="25"/>
      <c r="E80" s="25"/>
      <c r="F80" s="25"/>
      <c r="G80" s="25"/>
      <c r="H80" s="40"/>
      <c r="I80" s="34"/>
      <c r="J80" s="34"/>
      <c r="K80" s="34"/>
      <c r="L80" s="34"/>
    </row>
    <row r="81" spans="1:12" s="1" customFormat="1" ht="401.25" customHeight="1" x14ac:dyDescent="0.3">
      <c r="A81" s="25"/>
      <c r="B81" s="28"/>
      <c r="C81" s="25"/>
      <c r="D81" s="25"/>
      <c r="E81" s="25"/>
      <c r="F81" s="25"/>
      <c r="G81" s="25"/>
      <c r="H81" s="40"/>
      <c r="I81" s="34"/>
      <c r="J81" s="34"/>
      <c r="K81" s="34"/>
      <c r="L81" s="34"/>
    </row>
    <row r="82" spans="1:12" s="1" customFormat="1" ht="409.5" customHeight="1" x14ac:dyDescent="0.3">
      <c r="A82" s="25"/>
      <c r="B82" s="28"/>
      <c r="C82" s="25"/>
      <c r="D82" s="25"/>
      <c r="E82" s="25"/>
      <c r="F82" s="25"/>
      <c r="G82" s="25"/>
      <c r="H82" s="40"/>
      <c r="I82" s="34"/>
      <c r="J82" s="34"/>
      <c r="K82" s="34"/>
      <c r="L82" s="34"/>
    </row>
    <row r="83" spans="1:12" s="1" customFormat="1" ht="11.25" hidden="1" customHeight="1" x14ac:dyDescent="0.3">
      <c r="A83" s="25"/>
      <c r="B83" s="28"/>
      <c r="C83" s="25"/>
      <c r="D83" s="25"/>
      <c r="E83" s="25"/>
      <c r="F83" s="25"/>
      <c r="G83" s="25"/>
      <c r="H83" s="40"/>
      <c r="I83" s="34"/>
      <c r="J83" s="34"/>
      <c r="K83" s="34"/>
      <c r="L83" s="34"/>
    </row>
    <row r="84" spans="1:12" s="1" customFormat="1" ht="6.75" hidden="1" customHeight="1" x14ac:dyDescent="0.3">
      <c r="A84" s="25"/>
      <c r="B84" s="28"/>
      <c r="C84" s="25"/>
      <c r="D84" s="25"/>
      <c r="E84" s="25"/>
      <c r="F84" s="25"/>
      <c r="G84" s="25"/>
      <c r="H84" s="40"/>
      <c r="I84" s="34"/>
      <c r="J84" s="34"/>
      <c r="K84" s="34"/>
      <c r="L84" s="34"/>
    </row>
    <row r="85" spans="1:12" s="1" customFormat="1" ht="13.5" hidden="1" customHeight="1" x14ac:dyDescent="0.3">
      <c r="A85" s="25"/>
      <c r="B85" s="28"/>
      <c r="C85" s="25"/>
      <c r="D85" s="25"/>
      <c r="E85" s="25"/>
      <c r="F85" s="25"/>
      <c r="G85" s="25"/>
      <c r="H85" s="40"/>
      <c r="I85" s="34"/>
      <c r="J85" s="34"/>
      <c r="K85" s="34"/>
      <c r="L85" s="34"/>
    </row>
    <row r="86" spans="1:12" s="1" customFormat="1" ht="72" customHeight="1" x14ac:dyDescent="0.3">
      <c r="A86" s="25"/>
      <c r="B86" s="28"/>
      <c r="C86" s="25"/>
      <c r="D86" s="25"/>
      <c r="E86" s="25"/>
      <c r="F86" s="25"/>
      <c r="G86" s="25"/>
      <c r="H86" s="40"/>
      <c r="I86" s="34"/>
      <c r="J86" s="34"/>
      <c r="K86" s="34"/>
      <c r="L86" s="34"/>
    </row>
    <row r="87" spans="1:12" s="1" customFormat="1" ht="3" customHeight="1" x14ac:dyDescent="0.3">
      <c r="A87" s="26"/>
      <c r="B87" s="29"/>
      <c r="C87" s="26"/>
      <c r="D87" s="26"/>
      <c r="E87" s="26"/>
      <c r="F87" s="26"/>
      <c r="G87" s="26"/>
      <c r="H87" s="41"/>
      <c r="I87" s="35"/>
      <c r="J87" s="35"/>
      <c r="K87" s="35"/>
      <c r="L87" s="35"/>
    </row>
    <row r="88" spans="1:12" s="1" customFormat="1" ht="409.5" customHeight="1" x14ac:dyDescent="0.3">
      <c r="A88" s="44" t="s">
        <v>43</v>
      </c>
      <c r="B88" s="46" t="s">
        <v>44</v>
      </c>
      <c r="C88" s="44" t="s">
        <v>3</v>
      </c>
      <c r="D88" s="44" t="s">
        <v>45</v>
      </c>
      <c r="E88" s="44" t="s">
        <v>46</v>
      </c>
      <c r="F88" s="44"/>
      <c r="G88" s="44" t="s">
        <v>4</v>
      </c>
      <c r="H88" s="42" t="s">
        <v>155</v>
      </c>
      <c r="I88" s="43">
        <v>180406.1</v>
      </c>
      <c r="J88" s="43">
        <v>182365.3</v>
      </c>
      <c r="K88" s="43">
        <v>79948.7</v>
      </c>
      <c r="L88" s="43">
        <v>102527.12</v>
      </c>
    </row>
    <row r="89" spans="1:12" s="1" customFormat="1" ht="308.25" customHeight="1" x14ac:dyDescent="0.3">
      <c r="A89" s="44"/>
      <c r="B89" s="46"/>
      <c r="C89" s="44"/>
      <c r="D89" s="44"/>
      <c r="E89" s="44"/>
      <c r="F89" s="44"/>
      <c r="G89" s="44"/>
      <c r="H89" s="42"/>
      <c r="I89" s="43"/>
      <c r="J89" s="43"/>
      <c r="K89" s="43"/>
      <c r="L89" s="43"/>
    </row>
    <row r="90" spans="1:12" s="1" customFormat="1" ht="3" customHeight="1" x14ac:dyDescent="0.3">
      <c r="A90" s="44"/>
      <c r="B90" s="46"/>
      <c r="C90" s="44"/>
      <c r="D90" s="44"/>
      <c r="E90" s="44"/>
      <c r="F90" s="44"/>
      <c r="G90" s="44"/>
      <c r="H90" s="42"/>
      <c r="I90" s="43"/>
      <c r="J90" s="43"/>
      <c r="K90" s="43"/>
      <c r="L90" s="43"/>
    </row>
    <row r="91" spans="1:12" s="1" customFormat="1" ht="99" customHeight="1" x14ac:dyDescent="0.3">
      <c r="A91" s="6"/>
      <c r="B91" s="8" t="s">
        <v>0</v>
      </c>
      <c r="C91" s="44"/>
      <c r="D91" s="44"/>
      <c r="E91" s="44"/>
      <c r="F91" s="44"/>
      <c r="G91" s="44"/>
      <c r="H91" s="44"/>
      <c r="I91" s="44"/>
      <c r="J91" s="44"/>
      <c r="K91" s="44"/>
      <c r="L91" s="44"/>
    </row>
    <row r="92" spans="1:12" s="1" customFormat="1" ht="117.75" customHeight="1" x14ac:dyDescent="0.3">
      <c r="A92" s="6"/>
      <c r="B92" s="8" t="s">
        <v>1</v>
      </c>
      <c r="C92" s="46"/>
      <c r="D92" s="46"/>
      <c r="E92" s="46"/>
      <c r="F92" s="46"/>
      <c r="G92" s="46"/>
      <c r="H92" s="46"/>
      <c r="I92" s="46"/>
      <c r="J92" s="46"/>
      <c r="K92" s="46"/>
      <c r="L92" s="46"/>
    </row>
    <row r="93" spans="1:12" s="1" customFormat="1" ht="253.5" customHeight="1" x14ac:dyDescent="0.3">
      <c r="A93" s="44" t="s">
        <v>47</v>
      </c>
      <c r="B93" s="46" t="s">
        <v>48</v>
      </c>
      <c r="C93" s="44" t="s">
        <v>3</v>
      </c>
      <c r="D93" s="44" t="s">
        <v>45</v>
      </c>
      <c r="E93" s="48">
        <v>44196</v>
      </c>
      <c r="F93" s="44"/>
      <c r="G93" s="44" t="s">
        <v>4</v>
      </c>
      <c r="H93" s="42" t="s">
        <v>154</v>
      </c>
      <c r="I93" s="43">
        <v>2980</v>
      </c>
      <c r="J93" s="43">
        <v>5015.1000000000004</v>
      </c>
      <c r="K93" s="43">
        <v>0</v>
      </c>
      <c r="L93" s="43">
        <v>908.78</v>
      </c>
    </row>
    <row r="94" spans="1:12" s="1" customFormat="1" ht="2.25" customHeight="1" x14ac:dyDescent="0.3">
      <c r="A94" s="44"/>
      <c r="B94" s="46"/>
      <c r="C94" s="44"/>
      <c r="D94" s="44"/>
      <c r="E94" s="44"/>
      <c r="F94" s="44"/>
      <c r="G94" s="44"/>
      <c r="H94" s="42"/>
      <c r="I94" s="43"/>
      <c r="J94" s="43"/>
      <c r="K94" s="43"/>
      <c r="L94" s="43"/>
    </row>
    <row r="95" spans="1:12" s="1" customFormat="1" ht="101.25" customHeight="1" x14ac:dyDescent="0.3">
      <c r="A95" s="6"/>
      <c r="B95" s="8" t="s">
        <v>0</v>
      </c>
      <c r="C95" s="44"/>
      <c r="D95" s="44"/>
      <c r="E95" s="44"/>
      <c r="F95" s="44"/>
      <c r="G95" s="44"/>
      <c r="H95" s="44"/>
      <c r="I95" s="44"/>
      <c r="J95" s="44"/>
      <c r="K95" s="44"/>
      <c r="L95" s="44"/>
    </row>
    <row r="96" spans="1:12" s="1" customFormat="1" ht="116.25" customHeight="1" x14ac:dyDescent="0.3">
      <c r="A96" s="6"/>
      <c r="B96" s="8" t="s">
        <v>1</v>
      </c>
      <c r="C96" s="46"/>
      <c r="D96" s="46"/>
      <c r="E96" s="46"/>
      <c r="F96" s="46"/>
      <c r="G96" s="46"/>
      <c r="H96" s="46"/>
      <c r="I96" s="46"/>
      <c r="J96" s="46"/>
      <c r="K96" s="46"/>
      <c r="L96" s="46"/>
    </row>
    <row r="97" spans="1:12" s="1" customFormat="1" ht="409.6" customHeight="1" x14ac:dyDescent="0.3">
      <c r="A97" s="24" t="s">
        <v>49</v>
      </c>
      <c r="B97" s="27" t="s">
        <v>50</v>
      </c>
      <c r="C97" s="24" t="s">
        <v>3</v>
      </c>
      <c r="D97" s="24" t="s">
        <v>45</v>
      </c>
      <c r="E97" s="30">
        <v>44196</v>
      </c>
      <c r="F97" s="24"/>
      <c r="G97" s="24" t="s">
        <v>4</v>
      </c>
      <c r="H97" s="39" t="s">
        <v>153</v>
      </c>
      <c r="I97" s="33">
        <v>183434.2</v>
      </c>
      <c r="J97" s="33">
        <v>185558.9</v>
      </c>
      <c r="K97" s="33">
        <v>82932.800000000003</v>
      </c>
      <c r="L97" s="33">
        <v>91920.94</v>
      </c>
    </row>
    <row r="98" spans="1:12" s="1" customFormat="1" ht="308.25" customHeight="1" x14ac:dyDescent="0.3">
      <c r="A98" s="25"/>
      <c r="B98" s="28"/>
      <c r="C98" s="25"/>
      <c r="D98" s="25"/>
      <c r="E98" s="31"/>
      <c r="F98" s="25"/>
      <c r="G98" s="25"/>
      <c r="H98" s="40"/>
      <c r="I98" s="34"/>
      <c r="J98" s="34"/>
      <c r="K98" s="34"/>
      <c r="L98" s="34"/>
    </row>
    <row r="99" spans="1:12" s="1" customFormat="1" ht="12.75" customHeight="1" x14ac:dyDescent="0.3">
      <c r="A99" s="25"/>
      <c r="B99" s="28"/>
      <c r="C99" s="25"/>
      <c r="D99" s="25"/>
      <c r="E99" s="31"/>
      <c r="F99" s="25"/>
      <c r="G99" s="25"/>
      <c r="H99" s="40"/>
      <c r="I99" s="34"/>
      <c r="J99" s="34"/>
      <c r="K99" s="34"/>
      <c r="L99" s="34"/>
    </row>
    <row r="100" spans="1:12" s="1" customFormat="1" ht="48.75" customHeight="1" x14ac:dyDescent="0.3">
      <c r="A100" s="26"/>
      <c r="B100" s="29"/>
      <c r="C100" s="26"/>
      <c r="D100" s="26"/>
      <c r="E100" s="32"/>
      <c r="F100" s="26"/>
      <c r="G100" s="26"/>
      <c r="H100" s="41"/>
      <c r="I100" s="35"/>
      <c r="J100" s="35"/>
      <c r="K100" s="35"/>
      <c r="L100" s="35"/>
    </row>
    <row r="101" spans="1:12" s="1" customFormat="1" ht="99.75" customHeight="1" x14ac:dyDescent="0.3">
      <c r="A101" s="6"/>
      <c r="B101" s="8" t="s">
        <v>0</v>
      </c>
      <c r="C101" s="44"/>
      <c r="D101" s="44"/>
      <c r="E101" s="44"/>
      <c r="F101" s="44"/>
      <c r="G101" s="44"/>
      <c r="H101" s="44"/>
      <c r="I101" s="44"/>
      <c r="J101" s="44"/>
      <c r="K101" s="44"/>
      <c r="L101" s="44"/>
    </row>
    <row r="102" spans="1:12" s="1" customFormat="1" ht="119.25" customHeight="1" x14ac:dyDescent="0.3">
      <c r="A102" s="6"/>
      <c r="B102" s="8" t="s">
        <v>1</v>
      </c>
      <c r="C102" s="46"/>
      <c r="D102" s="46"/>
      <c r="E102" s="46"/>
      <c r="F102" s="46"/>
      <c r="G102" s="46"/>
      <c r="H102" s="46"/>
      <c r="I102" s="46"/>
      <c r="J102" s="46"/>
      <c r="K102" s="46"/>
      <c r="L102" s="46"/>
    </row>
    <row r="103" spans="1:12" s="1" customFormat="1" ht="366" customHeight="1" x14ac:dyDescent="0.3">
      <c r="A103" s="44" t="s">
        <v>51</v>
      </c>
      <c r="B103" s="46" t="s">
        <v>52</v>
      </c>
      <c r="C103" s="44" t="s">
        <v>3</v>
      </c>
      <c r="D103" s="44" t="s">
        <v>45</v>
      </c>
      <c r="E103" s="48">
        <v>44196</v>
      </c>
      <c r="F103" s="44"/>
      <c r="G103" s="44" t="s">
        <v>4</v>
      </c>
      <c r="H103" s="42" t="s">
        <v>152</v>
      </c>
      <c r="I103" s="43">
        <v>182932.7</v>
      </c>
      <c r="J103" s="43">
        <v>176964</v>
      </c>
      <c r="K103" s="43">
        <v>0</v>
      </c>
      <c r="L103" s="43">
        <v>14275.56</v>
      </c>
    </row>
    <row r="104" spans="1:12" s="1" customFormat="1" ht="83.25" customHeight="1" x14ac:dyDescent="0.3">
      <c r="A104" s="44"/>
      <c r="B104" s="46"/>
      <c r="C104" s="44"/>
      <c r="D104" s="44"/>
      <c r="E104" s="44"/>
      <c r="F104" s="44"/>
      <c r="G104" s="44"/>
      <c r="H104" s="42"/>
      <c r="I104" s="43"/>
      <c r="J104" s="43"/>
      <c r="K104" s="43"/>
      <c r="L104" s="43"/>
    </row>
    <row r="105" spans="1:12" s="1" customFormat="1" ht="96" customHeight="1" x14ac:dyDescent="0.3">
      <c r="A105" s="6"/>
      <c r="B105" s="8" t="s">
        <v>0</v>
      </c>
      <c r="C105" s="44"/>
      <c r="D105" s="44"/>
      <c r="E105" s="44"/>
      <c r="F105" s="44"/>
      <c r="G105" s="44"/>
      <c r="H105" s="44"/>
      <c r="I105" s="44"/>
      <c r="J105" s="44"/>
      <c r="K105" s="44"/>
      <c r="L105" s="44"/>
    </row>
    <row r="106" spans="1:12" s="1" customFormat="1" ht="117" customHeight="1" x14ac:dyDescent="0.3">
      <c r="A106" s="6"/>
      <c r="B106" s="8" t="s">
        <v>1</v>
      </c>
      <c r="C106" s="46"/>
      <c r="D106" s="46"/>
      <c r="E106" s="46"/>
      <c r="F106" s="46"/>
      <c r="G106" s="46"/>
      <c r="H106" s="46"/>
      <c r="I106" s="46"/>
      <c r="J106" s="46"/>
      <c r="K106" s="46"/>
      <c r="L106" s="46"/>
    </row>
    <row r="107" spans="1:12" s="1" customFormat="1" ht="195" customHeight="1" x14ac:dyDescent="0.3">
      <c r="A107" s="6" t="s">
        <v>121</v>
      </c>
      <c r="B107" s="8" t="s">
        <v>120</v>
      </c>
      <c r="C107" s="6"/>
      <c r="D107" s="6" t="s">
        <v>45</v>
      </c>
      <c r="E107" s="10">
        <v>43159</v>
      </c>
      <c r="F107" s="10">
        <v>43133</v>
      </c>
      <c r="G107" s="6"/>
      <c r="H107" s="6" t="s">
        <v>3</v>
      </c>
      <c r="I107" s="6" t="s">
        <v>3</v>
      </c>
      <c r="J107" s="6" t="s">
        <v>3</v>
      </c>
      <c r="K107" s="6" t="s">
        <v>3</v>
      </c>
      <c r="L107" s="6" t="s">
        <v>3</v>
      </c>
    </row>
    <row r="108" spans="1:12" s="1" customFormat="1" ht="366.75" customHeight="1" x14ac:dyDescent="0.3">
      <c r="A108" s="44" t="s">
        <v>53</v>
      </c>
      <c r="B108" s="46" t="s">
        <v>54</v>
      </c>
      <c r="C108" s="44" t="s">
        <v>3</v>
      </c>
      <c r="D108" s="44" t="s">
        <v>21</v>
      </c>
      <c r="E108" s="44" t="s">
        <v>30</v>
      </c>
      <c r="F108" s="44"/>
      <c r="G108" s="44" t="s">
        <v>4</v>
      </c>
      <c r="H108" s="42" t="s">
        <v>151</v>
      </c>
      <c r="I108" s="43">
        <v>65968.7</v>
      </c>
      <c r="J108" s="43">
        <v>65818.399999999994</v>
      </c>
      <c r="K108" s="43">
        <v>0</v>
      </c>
      <c r="L108" s="43">
        <v>20470</v>
      </c>
    </row>
    <row r="109" spans="1:12" s="1" customFormat="1" ht="117" customHeight="1" x14ac:dyDescent="0.3">
      <c r="A109" s="44"/>
      <c r="B109" s="46"/>
      <c r="C109" s="44"/>
      <c r="D109" s="44"/>
      <c r="E109" s="44"/>
      <c r="F109" s="44"/>
      <c r="G109" s="44"/>
      <c r="H109" s="42"/>
      <c r="I109" s="43"/>
      <c r="J109" s="43"/>
      <c r="K109" s="43"/>
      <c r="L109" s="43"/>
    </row>
    <row r="110" spans="1:12" s="1" customFormat="1" ht="42.75" customHeight="1" x14ac:dyDescent="0.3">
      <c r="A110" s="45"/>
      <c r="B110" s="47"/>
      <c r="C110" s="45"/>
      <c r="D110" s="47"/>
      <c r="E110" s="45"/>
      <c r="F110" s="47"/>
      <c r="G110" s="45"/>
      <c r="H110" s="42"/>
      <c r="I110" s="45"/>
      <c r="J110" s="47"/>
      <c r="K110" s="45"/>
      <c r="L110" s="47"/>
    </row>
    <row r="111" spans="1:12" s="1" customFormat="1" ht="99.75" customHeight="1" x14ac:dyDescent="0.3">
      <c r="A111" s="6"/>
      <c r="B111" s="8" t="s">
        <v>0</v>
      </c>
      <c r="C111" s="44"/>
      <c r="D111" s="44"/>
      <c r="E111" s="44"/>
      <c r="F111" s="44"/>
      <c r="G111" s="44"/>
      <c r="H111" s="44"/>
      <c r="I111" s="44"/>
      <c r="J111" s="44"/>
      <c r="K111" s="44"/>
      <c r="L111" s="44"/>
    </row>
    <row r="112" spans="1:12" s="1" customFormat="1" ht="116.25" customHeight="1" x14ac:dyDescent="0.3">
      <c r="A112" s="6"/>
      <c r="B112" s="8" t="s">
        <v>1</v>
      </c>
      <c r="C112" s="46"/>
      <c r="D112" s="46"/>
      <c r="E112" s="46"/>
      <c r="F112" s="46"/>
      <c r="G112" s="46"/>
      <c r="H112" s="46"/>
      <c r="I112" s="46"/>
      <c r="J112" s="46"/>
      <c r="K112" s="46"/>
      <c r="L112" s="46"/>
    </row>
    <row r="113" spans="1:12" s="1" customFormat="1" ht="238.5" customHeight="1" x14ac:dyDescent="0.3">
      <c r="A113" s="44" t="s">
        <v>55</v>
      </c>
      <c r="B113" s="46" t="s">
        <v>56</v>
      </c>
      <c r="C113" s="44" t="s">
        <v>3</v>
      </c>
      <c r="D113" s="44" t="s">
        <v>57</v>
      </c>
      <c r="E113" s="44" t="s">
        <v>58</v>
      </c>
      <c r="F113" s="44"/>
      <c r="G113" s="44" t="s">
        <v>4</v>
      </c>
      <c r="H113" s="42" t="s">
        <v>136</v>
      </c>
      <c r="I113" s="49">
        <v>3767.5</v>
      </c>
      <c r="J113" s="43">
        <v>3767.5</v>
      </c>
      <c r="K113" s="49">
        <v>3698.5</v>
      </c>
      <c r="L113" s="43">
        <v>3698.5</v>
      </c>
    </row>
    <row r="114" spans="1:12" s="1" customFormat="1" ht="18" hidden="1" customHeight="1" x14ac:dyDescent="0.3">
      <c r="A114" s="44"/>
      <c r="B114" s="46"/>
      <c r="C114" s="44"/>
      <c r="D114" s="44"/>
      <c r="E114" s="44"/>
      <c r="F114" s="44"/>
      <c r="G114" s="44"/>
      <c r="H114" s="42"/>
      <c r="I114" s="49"/>
      <c r="J114" s="43"/>
      <c r="K114" s="49"/>
      <c r="L114" s="43"/>
    </row>
    <row r="115" spans="1:12" s="1" customFormat="1" ht="96" customHeight="1" x14ac:dyDescent="0.3">
      <c r="A115" s="6"/>
      <c r="B115" s="8" t="s">
        <v>0</v>
      </c>
      <c r="C115" s="44"/>
      <c r="D115" s="44"/>
      <c r="E115" s="44"/>
      <c r="F115" s="44"/>
      <c r="G115" s="44"/>
      <c r="H115" s="44"/>
      <c r="I115" s="44"/>
      <c r="J115" s="44"/>
      <c r="K115" s="44"/>
      <c r="L115" s="44"/>
    </row>
    <row r="116" spans="1:12" s="1" customFormat="1" ht="120.75" customHeight="1" x14ac:dyDescent="0.3">
      <c r="A116" s="6"/>
      <c r="B116" s="8" t="s">
        <v>1</v>
      </c>
      <c r="C116" s="46"/>
      <c r="D116" s="46"/>
      <c r="E116" s="46"/>
      <c r="F116" s="46"/>
      <c r="G116" s="46"/>
      <c r="H116" s="46"/>
      <c r="I116" s="46"/>
      <c r="J116" s="46"/>
      <c r="K116" s="46"/>
      <c r="L116" s="46"/>
    </row>
    <row r="117" spans="1:12" s="1" customFormat="1" ht="198" customHeight="1" x14ac:dyDescent="0.3">
      <c r="A117" s="6" t="s">
        <v>122</v>
      </c>
      <c r="B117" s="8" t="s">
        <v>123</v>
      </c>
      <c r="C117" s="6"/>
      <c r="D117" s="6" t="s">
        <v>57</v>
      </c>
      <c r="E117" s="6" t="s">
        <v>59</v>
      </c>
      <c r="F117" s="10">
        <v>43189</v>
      </c>
      <c r="G117" s="6"/>
      <c r="H117" s="6" t="s">
        <v>3</v>
      </c>
      <c r="I117" s="6" t="s">
        <v>3</v>
      </c>
      <c r="J117" s="6" t="s">
        <v>3</v>
      </c>
      <c r="K117" s="6" t="s">
        <v>3</v>
      </c>
      <c r="L117" s="6" t="s">
        <v>3</v>
      </c>
    </row>
    <row r="118" spans="1:12" s="1" customFormat="1" ht="408.75" customHeight="1" x14ac:dyDescent="0.3">
      <c r="A118" s="44" t="s">
        <v>60</v>
      </c>
      <c r="B118" s="46" t="s">
        <v>61</v>
      </c>
      <c r="C118" s="44" t="s">
        <v>3</v>
      </c>
      <c r="D118" s="44" t="s">
        <v>8</v>
      </c>
      <c r="E118" s="44" t="s">
        <v>9</v>
      </c>
      <c r="F118" s="44"/>
      <c r="G118" s="44" t="s">
        <v>4</v>
      </c>
      <c r="H118" s="42" t="s">
        <v>150</v>
      </c>
      <c r="I118" s="43">
        <v>309062.8</v>
      </c>
      <c r="J118" s="43">
        <f t="shared" ref="J118" si="4">J121+J126</f>
        <v>309062.80000000005</v>
      </c>
      <c r="K118" s="43">
        <v>125253.7</v>
      </c>
      <c r="L118" s="43">
        <v>82315.7</v>
      </c>
    </row>
    <row r="119" spans="1:12" s="1" customFormat="1" ht="131.25" customHeight="1" x14ac:dyDescent="0.3">
      <c r="A119" s="44"/>
      <c r="B119" s="46"/>
      <c r="C119" s="44"/>
      <c r="D119" s="44"/>
      <c r="E119" s="44"/>
      <c r="F119" s="44"/>
      <c r="G119" s="44"/>
      <c r="H119" s="42"/>
      <c r="I119" s="43"/>
      <c r="J119" s="43"/>
      <c r="K119" s="43"/>
      <c r="L119" s="43"/>
    </row>
    <row r="120" spans="1:12" s="1" customFormat="1" ht="198.75" customHeight="1" x14ac:dyDescent="0.3">
      <c r="A120" s="44"/>
      <c r="B120" s="46"/>
      <c r="C120" s="44"/>
      <c r="D120" s="44"/>
      <c r="E120" s="44"/>
      <c r="F120" s="44"/>
      <c r="G120" s="44"/>
      <c r="H120" s="42"/>
      <c r="I120" s="43"/>
      <c r="J120" s="43"/>
      <c r="K120" s="43"/>
      <c r="L120" s="43"/>
    </row>
    <row r="121" spans="1:12" s="1" customFormat="1" ht="409.6" customHeight="1" x14ac:dyDescent="0.3">
      <c r="A121" s="44" t="s">
        <v>62</v>
      </c>
      <c r="B121" s="46" t="s">
        <v>124</v>
      </c>
      <c r="C121" s="44" t="s">
        <v>3</v>
      </c>
      <c r="D121" s="44" t="s">
        <v>63</v>
      </c>
      <c r="E121" s="48">
        <v>43921</v>
      </c>
      <c r="F121" s="44"/>
      <c r="G121" s="44" t="s">
        <v>4</v>
      </c>
      <c r="H121" s="39" t="s">
        <v>149</v>
      </c>
      <c r="I121" s="43">
        <v>288782.09999999998</v>
      </c>
      <c r="J121" s="43">
        <v>286820.40000000002</v>
      </c>
      <c r="K121" s="43">
        <v>115832.38</v>
      </c>
      <c r="L121" s="43">
        <v>70059.199999999997</v>
      </c>
    </row>
    <row r="122" spans="1:12" s="1" customFormat="1" ht="403.5" customHeight="1" x14ac:dyDescent="0.3">
      <c r="A122" s="44"/>
      <c r="B122" s="46"/>
      <c r="C122" s="44"/>
      <c r="D122" s="44"/>
      <c r="E122" s="44"/>
      <c r="F122" s="44"/>
      <c r="G122" s="44"/>
      <c r="H122" s="40"/>
      <c r="I122" s="43"/>
      <c r="J122" s="43"/>
      <c r="K122" s="43"/>
      <c r="L122" s="43"/>
    </row>
    <row r="123" spans="1:12" s="1" customFormat="1" ht="35.25" customHeight="1" x14ac:dyDescent="0.3">
      <c r="A123" s="44"/>
      <c r="B123" s="46"/>
      <c r="C123" s="44"/>
      <c r="D123" s="44"/>
      <c r="E123" s="44"/>
      <c r="F123" s="44"/>
      <c r="G123" s="44"/>
      <c r="H123" s="41"/>
      <c r="I123" s="43"/>
      <c r="J123" s="43"/>
      <c r="K123" s="43"/>
      <c r="L123" s="43"/>
    </row>
    <row r="124" spans="1:12" s="1" customFormat="1" ht="99.75" customHeight="1" x14ac:dyDescent="0.3">
      <c r="A124" s="6"/>
      <c r="B124" s="8" t="s">
        <v>0</v>
      </c>
      <c r="C124" s="44"/>
      <c r="D124" s="44"/>
      <c r="E124" s="44"/>
      <c r="F124" s="44"/>
      <c r="G124" s="44"/>
      <c r="H124" s="44"/>
      <c r="I124" s="44"/>
      <c r="J124" s="44"/>
      <c r="K124" s="44"/>
      <c r="L124" s="44"/>
    </row>
    <row r="125" spans="1:12" s="1" customFormat="1" ht="116.25" customHeight="1" x14ac:dyDescent="0.3">
      <c r="A125" s="6"/>
      <c r="B125" s="8" t="s">
        <v>1</v>
      </c>
      <c r="C125" s="46"/>
      <c r="D125" s="46"/>
      <c r="E125" s="46"/>
      <c r="F125" s="46"/>
      <c r="G125" s="46"/>
      <c r="H125" s="46"/>
      <c r="I125" s="46"/>
      <c r="J125" s="46"/>
      <c r="K125" s="46"/>
      <c r="L125" s="46"/>
    </row>
    <row r="126" spans="1:12" s="1" customFormat="1" ht="312" customHeight="1" x14ac:dyDescent="0.3">
      <c r="A126" s="44" t="s">
        <v>64</v>
      </c>
      <c r="B126" s="46" t="s">
        <v>65</v>
      </c>
      <c r="C126" s="44" t="s">
        <v>3</v>
      </c>
      <c r="D126" s="44" t="s">
        <v>63</v>
      </c>
      <c r="E126" s="48">
        <v>44196</v>
      </c>
      <c r="F126" s="44"/>
      <c r="G126" s="44" t="s">
        <v>4</v>
      </c>
      <c r="H126" s="42" t="s">
        <v>148</v>
      </c>
      <c r="I126" s="43">
        <v>20280.7</v>
      </c>
      <c r="J126" s="43">
        <v>22242.400000000001</v>
      </c>
      <c r="K126" s="43">
        <v>9421.32</v>
      </c>
      <c r="L126" s="43">
        <v>12256.5</v>
      </c>
    </row>
    <row r="127" spans="1:12" s="1" customFormat="1" ht="25.5" customHeight="1" x14ac:dyDescent="0.3">
      <c r="A127" s="44"/>
      <c r="B127" s="46"/>
      <c r="C127" s="44"/>
      <c r="D127" s="44"/>
      <c r="E127" s="44"/>
      <c r="F127" s="44"/>
      <c r="G127" s="44"/>
      <c r="H127" s="42"/>
      <c r="I127" s="43"/>
      <c r="J127" s="43"/>
      <c r="K127" s="43"/>
      <c r="L127" s="43"/>
    </row>
    <row r="128" spans="1:12" s="1" customFormat="1" ht="99.75" customHeight="1" x14ac:dyDescent="0.3">
      <c r="A128" s="6"/>
      <c r="B128" s="8" t="s">
        <v>0</v>
      </c>
      <c r="C128" s="44"/>
      <c r="D128" s="44"/>
      <c r="E128" s="44"/>
      <c r="F128" s="44"/>
      <c r="G128" s="44"/>
      <c r="H128" s="44"/>
      <c r="I128" s="44"/>
      <c r="J128" s="44"/>
      <c r="K128" s="44"/>
      <c r="L128" s="44"/>
    </row>
    <row r="129" spans="1:12" ht="117.75" customHeight="1" x14ac:dyDescent="0.3">
      <c r="A129" s="6"/>
      <c r="B129" s="8" t="s">
        <v>1</v>
      </c>
      <c r="C129" s="46"/>
      <c r="D129" s="46"/>
      <c r="E129" s="46"/>
      <c r="F129" s="46"/>
      <c r="G129" s="46"/>
      <c r="H129" s="46"/>
      <c r="I129" s="46"/>
      <c r="J129" s="46"/>
      <c r="K129" s="46"/>
      <c r="L129" s="46"/>
    </row>
    <row r="130" spans="1:12" s="1" customFormat="1" ht="409.6" customHeight="1" x14ac:dyDescent="0.3">
      <c r="A130" s="24" t="s">
        <v>126</v>
      </c>
      <c r="B130" s="27" t="s">
        <v>125</v>
      </c>
      <c r="C130" s="24" t="s">
        <v>66</v>
      </c>
      <c r="D130" s="24" t="s">
        <v>63</v>
      </c>
      <c r="E130" s="24" t="s">
        <v>67</v>
      </c>
      <c r="F130" s="30">
        <v>43136</v>
      </c>
      <c r="G130" s="24"/>
      <c r="H130" s="24" t="s">
        <v>3</v>
      </c>
      <c r="I130" s="24" t="s">
        <v>3</v>
      </c>
      <c r="J130" s="24" t="s">
        <v>3</v>
      </c>
      <c r="K130" s="24" t="s">
        <v>3</v>
      </c>
      <c r="L130" s="24" t="s">
        <v>3</v>
      </c>
    </row>
    <row r="131" spans="1:12" s="1" customFormat="1" ht="409.6" customHeight="1" x14ac:dyDescent="0.3">
      <c r="A131" s="25"/>
      <c r="B131" s="28"/>
      <c r="C131" s="25"/>
      <c r="D131" s="25"/>
      <c r="E131" s="25"/>
      <c r="F131" s="31"/>
      <c r="G131" s="25"/>
      <c r="H131" s="25"/>
      <c r="I131" s="25"/>
      <c r="J131" s="25"/>
      <c r="K131" s="25"/>
      <c r="L131" s="25"/>
    </row>
    <row r="132" spans="1:12" s="1" customFormat="1" ht="409.5" customHeight="1" x14ac:dyDescent="0.3">
      <c r="A132" s="26"/>
      <c r="B132" s="29"/>
      <c r="C132" s="26"/>
      <c r="D132" s="26"/>
      <c r="E132" s="26"/>
      <c r="F132" s="32"/>
      <c r="G132" s="26"/>
      <c r="H132" s="26"/>
      <c r="I132" s="26"/>
      <c r="J132" s="26"/>
      <c r="K132" s="26"/>
      <c r="L132" s="26"/>
    </row>
    <row r="133" spans="1:12" s="1" customFormat="1" ht="370.5" customHeight="1" x14ac:dyDescent="0.3">
      <c r="A133" s="44" t="s">
        <v>68</v>
      </c>
      <c r="B133" s="46" t="s">
        <v>69</v>
      </c>
      <c r="C133" s="44" t="s">
        <v>3</v>
      </c>
      <c r="D133" s="44" t="s">
        <v>8</v>
      </c>
      <c r="E133" s="48">
        <v>43830</v>
      </c>
      <c r="F133" s="44"/>
      <c r="G133" s="44" t="s">
        <v>4</v>
      </c>
      <c r="H133" s="42" t="s">
        <v>169</v>
      </c>
      <c r="I133" s="43">
        <v>833494.3</v>
      </c>
      <c r="J133" s="43">
        <f t="shared" ref="J133" si="5">J135+J138+J141+J144+J147</f>
        <v>833494.3</v>
      </c>
      <c r="K133" s="43">
        <v>189204.6</v>
      </c>
      <c r="L133" s="43">
        <v>729491.8</v>
      </c>
    </row>
    <row r="134" spans="1:12" s="1" customFormat="1" ht="57" customHeight="1" x14ac:dyDescent="0.3">
      <c r="A134" s="44"/>
      <c r="B134" s="46"/>
      <c r="C134" s="44"/>
      <c r="D134" s="44"/>
      <c r="E134" s="44"/>
      <c r="F134" s="44"/>
      <c r="G134" s="44"/>
      <c r="H134" s="42"/>
      <c r="I134" s="43"/>
      <c r="J134" s="43"/>
      <c r="K134" s="43"/>
      <c r="L134" s="43"/>
    </row>
    <row r="135" spans="1:12" s="1" customFormat="1" ht="157.5" customHeight="1" x14ac:dyDescent="0.3">
      <c r="A135" s="6" t="s">
        <v>70</v>
      </c>
      <c r="B135" s="8" t="s">
        <v>71</v>
      </c>
      <c r="C135" s="6" t="s">
        <v>3</v>
      </c>
      <c r="D135" s="6" t="s">
        <v>72</v>
      </c>
      <c r="E135" s="6" t="s">
        <v>30</v>
      </c>
      <c r="F135" s="6"/>
      <c r="G135" s="6" t="s">
        <v>4</v>
      </c>
      <c r="H135" s="9" t="s">
        <v>140</v>
      </c>
      <c r="I135" s="7">
        <v>63740</v>
      </c>
      <c r="J135" s="7">
        <v>63740</v>
      </c>
      <c r="K135" s="7">
        <v>6077.5</v>
      </c>
      <c r="L135" s="7">
        <v>28468</v>
      </c>
    </row>
    <row r="136" spans="1:12" s="1" customFormat="1" ht="99" customHeight="1" x14ac:dyDescent="0.3">
      <c r="A136" s="6"/>
      <c r="B136" s="8" t="s">
        <v>0</v>
      </c>
      <c r="C136" s="44"/>
      <c r="D136" s="44"/>
      <c r="E136" s="44"/>
      <c r="F136" s="44"/>
      <c r="G136" s="44"/>
      <c r="H136" s="44"/>
      <c r="I136" s="44"/>
      <c r="J136" s="44"/>
      <c r="K136" s="44"/>
      <c r="L136" s="44"/>
    </row>
    <row r="137" spans="1:12" s="1" customFormat="1" ht="122.25" customHeight="1" x14ac:dyDescent="0.3">
      <c r="A137" s="6"/>
      <c r="B137" s="8" t="s">
        <v>1</v>
      </c>
      <c r="C137" s="46"/>
      <c r="D137" s="46"/>
      <c r="E137" s="46"/>
      <c r="F137" s="46"/>
      <c r="G137" s="46"/>
      <c r="H137" s="46"/>
      <c r="I137" s="46"/>
      <c r="J137" s="46"/>
      <c r="K137" s="46"/>
      <c r="L137" s="46"/>
    </row>
    <row r="138" spans="1:12" s="1" customFormat="1" ht="235.5" customHeight="1" x14ac:dyDescent="0.3">
      <c r="A138" s="6" t="s">
        <v>73</v>
      </c>
      <c r="B138" s="8" t="s">
        <v>74</v>
      </c>
      <c r="C138" s="6" t="s">
        <v>3</v>
      </c>
      <c r="D138" s="6" t="s">
        <v>16</v>
      </c>
      <c r="E138" s="6" t="s">
        <v>30</v>
      </c>
      <c r="F138" s="6"/>
      <c r="G138" s="6" t="s">
        <v>4</v>
      </c>
      <c r="H138" s="13" t="s">
        <v>168</v>
      </c>
      <c r="I138" s="7">
        <v>586760</v>
      </c>
      <c r="J138" s="7">
        <v>586760</v>
      </c>
      <c r="K138" s="7">
        <v>148543</v>
      </c>
      <c r="L138" s="7">
        <v>595309.80000000005</v>
      </c>
    </row>
    <row r="139" spans="1:12" s="1" customFormat="1" ht="101.25" customHeight="1" x14ac:dyDescent="0.3">
      <c r="A139" s="6"/>
      <c r="B139" s="8" t="s">
        <v>0</v>
      </c>
      <c r="C139" s="44"/>
      <c r="D139" s="44"/>
      <c r="E139" s="44"/>
      <c r="F139" s="44"/>
      <c r="G139" s="44"/>
      <c r="H139" s="44"/>
      <c r="I139" s="44"/>
      <c r="J139" s="44"/>
      <c r="K139" s="44"/>
      <c r="L139" s="44"/>
    </row>
    <row r="140" spans="1:12" ht="120" customHeight="1" x14ac:dyDescent="0.3">
      <c r="A140" s="6"/>
      <c r="B140" s="8" t="s">
        <v>1</v>
      </c>
      <c r="C140" s="46"/>
      <c r="D140" s="46"/>
      <c r="E140" s="46"/>
      <c r="F140" s="46"/>
      <c r="G140" s="46"/>
      <c r="H140" s="46"/>
      <c r="I140" s="46"/>
      <c r="J140" s="46"/>
      <c r="K140" s="46"/>
      <c r="L140" s="46"/>
    </row>
    <row r="141" spans="1:12" s="1" customFormat="1" ht="196.5" customHeight="1" x14ac:dyDescent="0.3">
      <c r="A141" s="6" t="s">
        <v>75</v>
      </c>
      <c r="B141" s="8" t="s">
        <v>76</v>
      </c>
      <c r="C141" s="6" t="s">
        <v>3</v>
      </c>
      <c r="D141" s="6" t="s">
        <v>45</v>
      </c>
      <c r="E141" s="6" t="s">
        <v>30</v>
      </c>
      <c r="F141" s="6"/>
      <c r="G141" s="6" t="s">
        <v>4</v>
      </c>
      <c r="H141" s="9" t="s">
        <v>167</v>
      </c>
      <c r="I141" s="7">
        <v>105300</v>
      </c>
      <c r="J141" s="7">
        <v>105300</v>
      </c>
      <c r="K141" s="7">
        <v>14531.8</v>
      </c>
      <c r="L141" s="7">
        <v>59337</v>
      </c>
    </row>
    <row r="142" spans="1:12" s="1" customFormat="1" ht="101.25" customHeight="1" x14ac:dyDescent="0.3">
      <c r="A142" s="6"/>
      <c r="B142" s="8" t="s">
        <v>0</v>
      </c>
      <c r="C142" s="44"/>
      <c r="D142" s="44"/>
      <c r="E142" s="44"/>
      <c r="F142" s="44"/>
      <c r="G142" s="44"/>
      <c r="H142" s="44"/>
      <c r="I142" s="44"/>
      <c r="J142" s="44"/>
      <c r="K142" s="44"/>
      <c r="L142" s="44"/>
    </row>
    <row r="143" spans="1:12" ht="117.75" customHeight="1" x14ac:dyDescent="0.3">
      <c r="A143" s="6"/>
      <c r="B143" s="8" t="s">
        <v>1</v>
      </c>
      <c r="C143" s="46"/>
      <c r="D143" s="46"/>
      <c r="E143" s="46"/>
      <c r="F143" s="46"/>
      <c r="G143" s="46"/>
      <c r="H143" s="46"/>
      <c r="I143" s="46"/>
      <c r="J143" s="46"/>
      <c r="K143" s="46"/>
      <c r="L143" s="46"/>
    </row>
    <row r="144" spans="1:12" s="1" customFormat="1" ht="197.25" customHeight="1" x14ac:dyDescent="0.3">
      <c r="A144" s="6" t="s">
        <v>77</v>
      </c>
      <c r="B144" s="8" t="s">
        <v>78</v>
      </c>
      <c r="C144" s="6" t="s">
        <v>3</v>
      </c>
      <c r="D144" s="6" t="s">
        <v>79</v>
      </c>
      <c r="E144" s="6" t="s">
        <v>30</v>
      </c>
      <c r="F144" s="6"/>
      <c r="G144" s="6" t="s">
        <v>4</v>
      </c>
      <c r="H144" s="9" t="s">
        <v>166</v>
      </c>
      <c r="I144" s="7">
        <v>32545.01</v>
      </c>
      <c r="J144" s="7">
        <v>32545.01</v>
      </c>
      <c r="K144" s="7">
        <v>1423</v>
      </c>
      <c r="L144" s="7">
        <v>3377</v>
      </c>
    </row>
    <row r="145" spans="1:12" s="1" customFormat="1" ht="103.5" customHeight="1" x14ac:dyDescent="0.3">
      <c r="A145" s="6"/>
      <c r="B145" s="8" t="s">
        <v>0</v>
      </c>
      <c r="C145" s="44"/>
      <c r="D145" s="44"/>
      <c r="E145" s="44"/>
      <c r="F145" s="44"/>
      <c r="G145" s="44"/>
      <c r="H145" s="44"/>
      <c r="I145" s="44"/>
      <c r="J145" s="44"/>
      <c r="K145" s="44"/>
      <c r="L145" s="44"/>
    </row>
    <row r="146" spans="1:12" ht="120" customHeight="1" x14ac:dyDescent="0.3">
      <c r="A146" s="6"/>
      <c r="B146" s="8" t="s">
        <v>1</v>
      </c>
      <c r="C146" s="46"/>
      <c r="D146" s="46"/>
      <c r="E146" s="46"/>
      <c r="F146" s="46"/>
      <c r="G146" s="46"/>
      <c r="H146" s="46"/>
      <c r="I146" s="46"/>
      <c r="J146" s="46"/>
      <c r="K146" s="46"/>
      <c r="L146" s="46"/>
    </row>
    <row r="147" spans="1:12" s="1" customFormat="1" ht="200.25" customHeight="1" x14ac:dyDescent="0.3">
      <c r="A147" s="6" t="s">
        <v>80</v>
      </c>
      <c r="B147" s="8" t="s">
        <v>81</v>
      </c>
      <c r="C147" s="6" t="s">
        <v>3</v>
      </c>
      <c r="D147" s="6" t="s">
        <v>12</v>
      </c>
      <c r="E147" s="10">
        <v>43830</v>
      </c>
      <c r="F147" s="6"/>
      <c r="G147" s="6" t="s">
        <v>4</v>
      </c>
      <c r="H147" s="9" t="s">
        <v>135</v>
      </c>
      <c r="I147" s="7">
        <v>45149.29</v>
      </c>
      <c r="J147" s="7">
        <v>45149.29</v>
      </c>
      <c r="K147" s="7">
        <v>18629.29</v>
      </c>
      <c r="L147" s="7">
        <v>43000</v>
      </c>
    </row>
    <row r="148" spans="1:12" s="1" customFormat="1" ht="99.75" customHeight="1" x14ac:dyDescent="0.3">
      <c r="A148" s="6"/>
      <c r="B148" s="8" t="s">
        <v>0</v>
      </c>
      <c r="C148" s="44"/>
      <c r="D148" s="44"/>
      <c r="E148" s="44"/>
      <c r="F148" s="44"/>
      <c r="G148" s="44"/>
      <c r="H148" s="44"/>
      <c r="I148" s="44"/>
      <c r="J148" s="44"/>
      <c r="K148" s="44"/>
      <c r="L148" s="44"/>
    </row>
    <row r="149" spans="1:12" ht="117" customHeight="1" x14ac:dyDescent="0.3">
      <c r="A149" s="6"/>
      <c r="B149" s="8" t="s">
        <v>1</v>
      </c>
      <c r="C149" s="46"/>
      <c r="D149" s="46"/>
      <c r="E149" s="46"/>
      <c r="F149" s="46"/>
      <c r="G149" s="46"/>
      <c r="H149" s="46"/>
      <c r="I149" s="46"/>
      <c r="J149" s="46"/>
      <c r="K149" s="46"/>
      <c r="L149" s="46"/>
    </row>
  </sheetData>
  <autoFilter ref="E1:E149"/>
  <mergeCells count="349">
    <mergeCell ref="C54:C55"/>
    <mergeCell ref="B54:B55"/>
    <mergeCell ref="A54:A55"/>
    <mergeCell ref="H54:H55"/>
    <mergeCell ref="I54:I55"/>
    <mergeCell ref="J54:J55"/>
    <mergeCell ref="K54:K55"/>
    <mergeCell ref="L54:L55"/>
    <mergeCell ref="G54:G55"/>
    <mergeCell ref="F54:F55"/>
    <mergeCell ref="E54:E55"/>
    <mergeCell ref="D54:D55"/>
    <mergeCell ref="C68:L68"/>
    <mergeCell ref="C69:L69"/>
    <mergeCell ref="G47:G48"/>
    <mergeCell ref="E47:E48"/>
    <mergeCell ref="A36:A37"/>
    <mergeCell ref="L36:L37"/>
    <mergeCell ref="J36:J37"/>
    <mergeCell ref="F36:F37"/>
    <mergeCell ref="D36:D37"/>
    <mergeCell ref="B36:B37"/>
    <mergeCell ref="A63:A64"/>
    <mergeCell ref="L63:L64"/>
    <mergeCell ref="J63:J64"/>
    <mergeCell ref="F63:F64"/>
    <mergeCell ref="D63:D64"/>
    <mergeCell ref="B63:B64"/>
    <mergeCell ref="A61:A62"/>
    <mergeCell ref="L61:L62"/>
    <mergeCell ref="J61:J62"/>
    <mergeCell ref="F61:F62"/>
    <mergeCell ref="D61:D62"/>
    <mergeCell ref="B61:B62"/>
    <mergeCell ref="C44:C46"/>
    <mergeCell ref="H47:H48"/>
    <mergeCell ref="A20:A22"/>
    <mergeCell ref="A47:A48"/>
    <mergeCell ref="L47:L48"/>
    <mergeCell ref="J47:J48"/>
    <mergeCell ref="F47:F48"/>
    <mergeCell ref="B47:B48"/>
    <mergeCell ref="A44:A46"/>
    <mergeCell ref="L44:L46"/>
    <mergeCell ref="J44:J46"/>
    <mergeCell ref="F44:F46"/>
    <mergeCell ref="D44:D46"/>
    <mergeCell ref="A40:A41"/>
    <mergeCell ref="L40:L41"/>
    <mergeCell ref="J40:J41"/>
    <mergeCell ref="F40:F41"/>
    <mergeCell ref="D40:D41"/>
    <mergeCell ref="B40:B41"/>
    <mergeCell ref="B44:B46"/>
    <mergeCell ref="A25:A27"/>
    <mergeCell ref="K31:K33"/>
    <mergeCell ref="I31:I33"/>
    <mergeCell ref="F31:F33"/>
    <mergeCell ref="C31:C33"/>
    <mergeCell ref="F25:F27"/>
    <mergeCell ref="A1:L1"/>
    <mergeCell ref="A2:L2"/>
    <mergeCell ref="A3:L3"/>
    <mergeCell ref="A4:A5"/>
    <mergeCell ref="B4:B5"/>
    <mergeCell ref="C4:C5"/>
    <mergeCell ref="D4:D5"/>
    <mergeCell ref="E4:E5"/>
    <mergeCell ref="F4:F5"/>
    <mergeCell ref="G4:G5"/>
    <mergeCell ref="H4:H5"/>
    <mergeCell ref="I4:K4"/>
    <mergeCell ref="L4:L5"/>
    <mergeCell ref="A7:L7"/>
    <mergeCell ref="A8:L8"/>
    <mergeCell ref="C29:L29"/>
    <mergeCell ref="C30:L30"/>
    <mergeCell ref="A31:A33"/>
    <mergeCell ref="C12:L12"/>
    <mergeCell ref="C13:L13"/>
    <mergeCell ref="C18:L18"/>
    <mergeCell ref="C19:L19"/>
    <mergeCell ref="C23:L23"/>
    <mergeCell ref="C24:L24"/>
    <mergeCell ref="L25:L27"/>
    <mergeCell ref="J25:J27"/>
    <mergeCell ref="H25:H27"/>
    <mergeCell ref="H20:H22"/>
    <mergeCell ref="I20:I22"/>
    <mergeCell ref="J20:J22"/>
    <mergeCell ref="K20:K22"/>
    <mergeCell ref="L20:L22"/>
    <mergeCell ref="G20:G22"/>
    <mergeCell ref="F20:F22"/>
    <mergeCell ref="E20:E22"/>
    <mergeCell ref="D20:D22"/>
    <mergeCell ref="C20:C22"/>
    <mergeCell ref="D25:D27"/>
    <mergeCell ref="K25:K27"/>
    <mergeCell ref="I25:I27"/>
    <mergeCell ref="G25:G27"/>
    <mergeCell ref="E25:E27"/>
    <mergeCell ref="C25:C27"/>
    <mergeCell ref="B20:B22"/>
    <mergeCell ref="C42:L42"/>
    <mergeCell ref="H36:H37"/>
    <mergeCell ref="K36:K37"/>
    <mergeCell ref="I36:I37"/>
    <mergeCell ref="G36:G37"/>
    <mergeCell ref="E36:E37"/>
    <mergeCell ref="C36:C37"/>
    <mergeCell ref="H40:H41"/>
    <mergeCell ref="K40:K41"/>
    <mergeCell ref="I40:I41"/>
    <mergeCell ref="G40:G41"/>
    <mergeCell ref="E40:E41"/>
    <mergeCell ref="B25:B27"/>
    <mergeCell ref="H31:H33"/>
    <mergeCell ref="L31:L33"/>
    <mergeCell ref="J31:J33"/>
    <mergeCell ref="G31:G33"/>
    <mergeCell ref="D31:D33"/>
    <mergeCell ref="E31:E33"/>
    <mergeCell ref="C40:C41"/>
    <mergeCell ref="C34:L34"/>
    <mergeCell ref="C35:L35"/>
    <mergeCell ref="B31:B33"/>
    <mergeCell ref="C63:C64"/>
    <mergeCell ref="C59:L59"/>
    <mergeCell ref="C60:L60"/>
    <mergeCell ref="C43:L43"/>
    <mergeCell ref="C49:L49"/>
    <mergeCell ref="C50:L50"/>
    <mergeCell ref="H44:H46"/>
    <mergeCell ref="C52:L52"/>
    <mergeCell ref="C53:L53"/>
    <mergeCell ref="C56:L56"/>
    <mergeCell ref="D47:D48"/>
    <mergeCell ref="C38:L38"/>
    <mergeCell ref="C39:L39"/>
    <mergeCell ref="C47:C48"/>
    <mergeCell ref="K44:K46"/>
    <mergeCell ref="I44:I46"/>
    <mergeCell ref="G44:G46"/>
    <mergeCell ref="E44:E46"/>
    <mergeCell ref="K47:K48"/>
    <mergeCell ref="I47:I48"/>
    <mergeCell ref="C115:L115"/>
    <mergeCell ref="C116:L116"/>
    <mergeCell ref="C124:L124"/>
    <mergeCell ref="C125:L125"/>
    <mergeCell ref="C128:L128"/>
    <mergeCell ref="C129:L129"/>
    <mergeCell ref="H118:H120"/>
    <mergeCell ref="K118:K120"/>
    <mergeCell ref="I118:I120"/>
    <mergeCell ref="G118:G120"/>
    <mergeCell ref="E118:E120"/>
    <mergeCell ref="C118:C120"/>
    <mergeCell ref="H126:H127"/>
    <mergeCell ref="K126:K127"/>
    <mergeCell ref="I126:I127"/>
    <mergeCell ref="G126:G127"/>
    <mergeCell ref="E126:E127"/>
    <mergeCell ref="C126:C127"/>
    <mergeCell ref="C112:L112"/>
    <mergeCell ref="H108:H110"/>
    <mergeCell ref="L103:L104"/>
    <mergeCell ref="L108:L110"/>
    <mergeCell ref="C149:L149"/>
    <mergeCell ref="K88:K90"/>
    <mergeCell ref="I88:I90"/>
    <mergeCell ref="G88:G90"/>
    <mergeCell ref="E88:E90"/>
    <mergeCell ref="C88:C90"/>
    <mergeCell ref="A88:A90"/>
    <mergeCell ref="L88:L90"/>
    <mergeCell ref="J88:J90"/>
    <mergeCell ref="F88:F90"/>
    <mergeCell ref="D88:D90"/>
    <mergeCell ref="B88:B90"/>
    <mergeCell ref="H93:H94"/>
    <mergeCell ref="C136:L136"/>
    <mergeCell ref="C137:L137"/>
    <mergeCell ref="C139:L139"/>
    <mergeCell ref="C140:L140"/>
    <mergeCell ref="C142:L142"/>
    <mergeCell ref="C143:L143"/>
    <mergeCell ref="C145:L145"/>
    <mergeCell ref="C146:L146"/>
    <mergeCell ref="C148:L148"/>
    <mergeCell ref="C106:L106"/>
    <mergeCell ref="C111:L111"/>
    <mergeCell ref="A108:A110"/>
    <mergeCell ref="C108:C110"/>
    <mergeCell ref="E108:E110"/>
    <mergeCell ref="G108:G110"/>
    <mergeCell ref="H103:H104"/>
    <mergeCell ref="K103:K104"/>
    <mergeCell ref="I103:I104"/>
    <mergeCell ref="G103:G104"/>
    <mergeCell ref="E103:E104"/>
    <mergeCell ref="C103:C104"/>
    <mergeCell ref="A103:A104"/>
    <mergeCell ref="J103:J104"/>
    <mergeCell ref="F103:F104"/>
    <mergeCell ref="D103:D104"/>
    <mergeCell ref="B103:B104"/>
    <mergeCell ref="K113:K114"/>
    <mergeCell ref="I113:I114"/>
    <mergeCell ref="G113:G114"/>
    <mergeCell ref="E113:E114"/>
    <mergeCell ref="C113:C114"/>
    <mergeCell ref="A113:A114"/>
    <mergeCell ref="L113:L114"/>
    <mergeCell ref="J113:J114"/>
    <mergeCell ref="F113:F114"/>
    <mergeCell ref="D113:D114"/>
    <mergeCell ref="B113:B114"/>
    <mergeCell ref="H113:H114"/>
    <mergeCell ref="A118:A120"/>
    <mergeCell ref="L118:L120"/>
    <mergeCell ref="J118:J120"/>
    <mergeCell ref="F118:F120"/>
    <mergeCell ref="D118:D120"/>
    <mergeCell ref="B118:B120"/>
    <mergeCell ref="H121:H123"/>
    <mergeCell ref="K121:K123"/>
    <mergeCell ref="I121:I123"/>
    <mergeCell ref="G121:G123"/>
    <mergeCell ref="E121:E123"/>
    <mergeCell ref="C121:C123"/>
    <mergeCell ref="A121:A123"/>
    <mergeCell ref="L121:L123"/>
    <mergeCell ref="J121:J123"/>
    <mergeCell ref="F121:F123"/>
    <mergeCell ref="D121:D123"/>
    <mergeCell ref="B121:B123"/>
    <mergeCell ref="A126:A127"/>
    <mergeCell ref="L126:L127"/>
    <mergeCell ref="J126:J127"/>
    <mergeCell ref="F126:F127"/>
    <mergeCell ref="D126:D127"/>
    <mergeCell ref="B126:B127"/>
    <mergeCell ref="H133:H134"/>
    <mergeCell ref="K133:K134"/>
    <mergeCell ref="I133:I134"/>
    <mergeCell ref="G133:G134"/>
    <mergeCell ref="E133:E134"/>
    <mergeCell ref="C133:C134"/>
    <mergeCell ref="A133:A134"/>
    <mergeCell ref="L133:L134"/>
    <mergeCell ref="J133:J134"/>
    <mergeCell ref="F133:F134"/>
    <mergeCell ref="D133:D134"/>
    <mergeCell ref="B133:B134"/>
    <mergeCell ref="A130:A132"/>
    <mergeCell ref="J130:J132"/>
    <mergeCell ref="C95:L95"/>
    <mergeCell ref="C96:L96"/>
    <mergeCell ref="C101:L101"/>
    <mergeCell ref="C102:L102"/>
    <mergeCell ref="C105:L105"/>
    <mergeCell ref="B79:B87"/>
    <mergeCell ref="H97:H100"/>
    <mergeCell ref="A79:A87"/>
    <mergeCell ref="A93:A94"/>
    <mergeCell ref="L93:L94"/>
    <mergeCell ref="J93:J94"/>
    <mergeCell ref="F93:F94"/>
    <mergeCell ref="D93:D94"/>
    <mergeCell ref="B93:B94"/>
    <mergeCell ref="C91:L91"/>
    <mergeCell ref="H88:H90"/>
    <mergeCell ref="C92:L92"/>
    <mergeCell ref="K93:K94"/>
    <mergeCell ref="I93:I94"/>
    <mergeCell ref="G93:G94"/>
    <mergeCell ref="E93:E94"/>
    <mergeCell ref="C93:C94"/>
    <mergeCell ref="K97:K100"/>
    <mergeCell ref="L97:L100"/>
    <mergeCell ref="B15:B17"/>
    <mergeCell ref="A15:A17"/>
    <mergeCell ref="I15:I17"/>
    <mergeCell ref="I108:I110"/>
    <mergeCell ref="K108:K110"/>
    <mergeCell ref="B108:B110"/>
    <mergeCell ref="D108:D110"/>
    <mergeCell ref="F108:F110"/>
    <mergeCell ref="J108:J110"/>
    <mergeCell ref="C66:L66"/>
    <mergeCell ref="C71:L71"/>
    <mergeCell ref="C74:L74"/>
    <mergeCell ref="C75:L75"/>
    <mergeCell ref="C77:L77"/>
    <mergeCell ref="C78:L78"/>
    <mergeCell ref="C72:L72"/>
    <mergeCell ref="C57:L57"/>
    <mergeCell ref="C65:L65"/>
    <mergeCell ref="H61:H62"/>
    <mergeCell ref="K61:K62"/>
    <mergeCell ref="I61:I62"/>
    <mergeCell ref="G61:G62"/>
    <mergeCell ref="E61:E62"/>
    <mergeCell ref="C61:C62"/>
    <mergeCell ref="J15:J17"/>
    <mergeCell ref="K15:K17"/>
    <mergeCell ref="L15:L17"/>
    <mergeCell ref="H79:H87"/>
    <mergeCell ref="G79:G87"/>
    <mergeCell ref="F79:F87"/>
    <mergeCell ref="E79:E87"/>
    <mergeCell ref="D79:D87"/>
    <mergeCell ref="C79:C87"/>
    <mergeCell ref="I79:I87"/>
    <mergeCell ref="J79:J87"/>
    <mergeCell ref="K79:K87"/>
    <mergeCell ref="L79:L87"/>
    <mergeCell ref="H15:H17"/>
    <mergeCell ref="G15:G17"/>
    <mergeCell ref="F15:F17"/>
    <mergeCell ref="E15:E17"/>
    <mergeCell ref="D15:D17"/>
    <mergeCell ref="C15:C17"/>
    <mergeCell ref="H63:H64"/>
    <mergeCell ref="K63:K64"/>
    <mergeCell ref="I63:I64"/>
    <mergeCell ref="G63:G64"/>
    <mergeCell ref="E63:E64"/>
    <mergeCell ref="G97:G100"/>
    <mergeCell ref="F97:F100"/>
    <mergeCell ref="E97:E100"/>
    <mergeCell ref="D97:D100"/>
    <mergeCell ref="C97:C100"/>
    <mergeCell ref="B97:B100"/>
    <mergeCell ref="A97:A100"/>
    <mergeCell ref="I97:I100"/>
    <mergeCell ref="J97:J100"/>
    <mergeCell ref="K130:K132"/>
    <mergeCell ref="L130:L132"/>
    <mergeCell ref="C130:C132"/>
    <mergeCell ref="D130:D132"/>
    <mergeCell ref="B130:B132"/>
    <mergeCell ref="E130:E132"/>
    <mergeCell ref="F130:F132"/>
    <mergeCell ref="G130:G132"/>
    <mergeCell ref="H130:H132"/>
    <mergeCell ref="I130:I132"/>
  </mergeCells>
  <pageMargins left="0.7" right="0.7" top="0.75" bottom="0.75" header="0.3" footer="0.3"/>
  <pageSetup paperSize="9" scale="40" fitToHeight="0" orientation="landscape" r:id="rId1"/>
  <rowBreaks count="2" manualBreakCount="2">
    <brk id="13" max="11" man="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Великошинская Елена Владимировна</dc:creator>
  <cp:lastModifiedBy>Алякимова Анжелика Анатольевна</cp:lastModifiedBy>
  <cp:lastPrinted>2018-08-15T11:18:15Z</cp:lastPrinted>
  <dcterms:created xsi:type="dcterms:W3CDTF">2018-04-28T08:41:39Z</dcterms:created>
  <dcterms:modified xsi:type="dcterms:W3CDTF">2018-08-15T11:38:45Z</dcterms:modified>
</cp:coreProperties>
</file>